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D:\Tea\Ene6510\Devoirs\Devoir04\"/>
    </mc:Choice>
  </mc:AlternateContent>
  <xr:revisionPtr revIDLastSave="0" documentId="13_ncr:1_{1466BA40-83C9-4366-A167-E6EC8247BF90}" xr6:coauthVersionLast="47" xr6:coauthVersionMax="47" xr10:uidLastSave="{00000000-0000-0000-0000-000000000000}"/>
  <bookViews>
    <workbookView xWindow="-120" yWindow="-120" windowWidth="29040" windowHeight="17790" xr2:uid="{00000000-000D-0000-FFFF-FFFF00000000}"/>
  </bookViews>
  <sheets>
    <sheet name="Cap(To_ev, Ti_co)" sheetId="1" r:id="rId1"/>
    <sheet name="COP(To_ev, Ti_co)" sheetId="5" r:id="rId2"/>
    <sheet name="FFLP(PLR)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3" l="1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C2" i="3"/>
  <c r="T29" i="5"/>
  <c r="T43" i="5" s="1"/>
  <c r="S29" i="5"/>
  <c r="S43" i="5" s="1"/>
  <c r="R29" i="5"/>
  <c r="R43" i="5" s="1"/>
  <c r="Q29" i="5"/>
  <c r="Q43" i="5" s="1"/>
  <c r="P29" i="5"/>
  <c r="P43" i="5" s="1"/>
  <c r="O29" i="5"/>
  <c r="O43" i="5" s="1"/>
  <c r="N29" i="5"/>
  <c r="N43" i="5" s="1"/>
  <c r="M29" i="5"/>
  <c r="M43" i="5" s="1"/>
  <c r="L29" i="5"/>
  <c r="K29" i="5"/>
  <c r="J29" i="5"/>
  <c r="I29" i="5"/>
  <c r="H29" i="5"/>
  <c r="H43" i="5" s="1"/>
  <c r="G29" i="5"/>
  <c r="F29" i="5"/>
  <c r="E29" i="5"/>
  <c r="D29" i="5"/>
  <c r="D43" i="5" s="1"/>
  <c r="C29" i="5"/>
  <c r="C43" i="5" s="1"/>
  <c r="B29" i="5"/>
  <c r="B43" i="5" s="1"/>
  <c r="T28" i="5"/>
  <c r="T42" i="5" s="1"/>
  <c r="S28" i="5"/>
  <c r="R28" i="5"/>
  <c r="Q28" i="5"/>
  <c r="Q42" i="5" s="1"/>
  <c r="P28" i="5"/>
  <c r="P42" i="5" s="1"/>
  <c r="O28" i="5"/>
  <c r="O42" i="5" s="1"/>
  <c r="N28" i="5"/>
  <c r="M28" i="5"/>
  <c r="L28" i="5"/>
  <c r="K28" i="5"/>
  <c r="K42" i="5" s="1"/>
  <c r="J28" i="5"/>
  <c r="J42" i="5" s="1"/>
  <c r="I28" i="5"/>
  <c r="H28" i="5"/>
  <c r="H42" i="5" s="1"/>
  <c r="G28" i="5"/>
  <c r="G42" i="5" s="1"/>
  <c r="F28" i="5"/>
  <c r="F42" i="5" s="1"/>
  <c r="E28" i="5"/>
  <c r="D28" i="5"/>
  <c r="D42" i="5" s="1"/>
  <c r="C28" i="5"/>
  <c r="C42" i="5" s="1"/>
  <c r="B28" i="5"/>
  <c r="B42" i="5" s="1"/>
  <c r="T27" i="5"/>
  <c r="T41" i="5" s="1"/>
  <c r="S27" i="5"/>
  <c r="S41" i="5" s="1"/>
  <c r="R27" i="5"/>
  <c r="R41" i="5" s="1"/>
  <c r="Q27" i="5"/>
  <c r="Q41" i="5" s="1"/>
  <c r="P27" i="5"/>
  <c r="P41" i="5" s="1"/>
  <c r="O27" i="5"/>
  <c r="O41" i="5" s="1"/>
  <c r="N27" i="5"/>
  <c r="N41" i="5" s="1"/>
  <c r="M27" i="5"/>
  <c r="L27" i="5"/>
  <c r="K27" i="5"/>
  <c r="J27" i="5"/>
  <c r="J41" i="5" s="1"/>
  <c r="I27" i="5"/>
  <c r="I41" i="5" s="1"/>
  <c r="H27" i="5"/>
  <c r="H41" i="5" s="1"/>
  <c r="G27" i="5"/>
  <c r="G41" i="5" s="1"/>
  <c r="F27" i="5"/>
  <c r="F41" i="5" s="1"/>
  <c r="E27" i="5"/>
  <c r="E41" i="5" s="1"/>
  <c r="D27" i="5"/>
  <c r="D41" i="5" s="1"/>
  <c r="C27" i="5"/>
  <c r="C41" i="5" s="1"/>
  <c r="B27" i="5"/>
  <c r="B41" i="5" s="1"/>
  <c r="T26" i="5"/>
  <c r="S26" i="5"/>
  <c r="R26" i="5"/>
  <c r="Q26" i="5"/>
  <c r="P26" i="5"/>
  <c r="O26" i="5"/>
  <c r="O40" i="5" s="1"/>
  <c r="N26" i="5"/>
  <c r="N40" i="5" s="1"/>
  <c r="M26" i="5"/>
  <c r="M40" i="5" s="1"/>
  <c r="L26" i="5"/>
  <c r="L40" i="5" s="1"/>
  <c r="K26" i="5"/>
  <c r="K40" i="5" s="1"/>
  <c r="J26" i="5"/>
  <c r="J40" i="5" s="1"/>
  <c r="I26" i="5"/>
  <c r="I40" i="5" s="1"/>
  <c r="H26" i="5"/>
  <c r="G26" i="5"/>
  <c r="F26" i="5"/>
  <c r="E26" i="5"/>
  <c r="D26" i="5"/>
  <c r="C26" i="5"/>
  <c r="B26" i="5"/>
  <c r="T25" i="5"/>
  <c r="S25" i="5"/>
  <c r="S39" i="5" s="1"/>
  <c r="R25" i="5"/>
  <c r="R39" i="5" s="1"/>
  <c r="Q25" i="5"/>
  <c r="Q39" i="5" s="1"/>
  <c r="P25" i="5"/>
  <c r="P39" i="5" s="1"/>
  <c r="O25" i="5"/>
  <c r="N25" i="5"/>
  <c r="M25" i="5"/>
  <c r="L25" i="5"/>
  <c r="K25" i="5"/>
  <c r="J25" i="5"/>
  <c r="I25" i="5"/>
  <c r="H25" i="5"/>
  <c r="G25" i="5"/>
  <c r="F25" i="5"/>
  <c r="F39" i="5" s="1"/>
  <c r="E25" i="5"/>
  <c r="E39" i="5" s="1"/>
  <c r="D25" i="5"/>
  <c r="D39" i="5" s="1"/>
  <c r="C25" i="5"/>
  <c r="B25" i="5"/>
  <c r="T24" i="5"/>
  <c r="S24" i="5"/>
  <c r="S38" i="5" s="1"/>
  <c r="R24" i="5"/>
  <c r="R38" i="5" s="1"/>
  <c r="Q24" i="5"/>
  <c r="Q38" i="5" s="1"/>
  <c r="P24" i="5"/>
  <c r="P38" i="5" s="1"/>
  <c r="O24" i="5"/>
  <c r="O38" i="5" s="1"/>
  <c r="N24" i="5"/>
  <c r="N38" i="5" s="1"/>
  <c r="M24" i="5"/>
  <c r="M38" i="5" s="1"/>
  <c r="L24" i="5"/>
  <c r="L38" i="5" s="1"/>
  <c r="K24" i="5"/>
  <c r="J24" i="5"/>
  <c r="I24" i="5"/>
  <c r="I38" i="5" s="1"/>
  <c r="H24" i="5"/>
  <c r="H38" i="5" s="1"/>
  <c r="G24" i="5"/>
  <c r="G38" i="5" s="1"/>
  <c r="F24" i="5"/>
  <c r="F38" i="5" s="1"/>
  <c r="E24" i="5"/>
  <c r="E38" i="5" s="1"/>
  <c r="D24" i="5"/>
  <c r="D38" i="5" s="1"/>
  <c r="C24" i="5"/>
  <c r="C38" i="5" s="1"/>
  <c r="B24" i="5"/>
  <c r="B38" i="5" s="1"/>
  <c r="T23" i="5"/>
  <c r="T37" i="5" s="1"/>
  <c r="S23" i="5"/>
  <c r="S37" i="5" s="1"/>
  <c r="R23" i="5"/>
  <c r="R37" i="5" s="1"/>
  <c r="Q23" i="5"/>
  <c r="P23" i="5"/>
  <c r="O23" i="5"/>
  <c r="O37" i="5" s="1"/>
  <c r="N23" i="5"/>
  <c r="M23" i="5"/>
  <c r="L23" i="5"/>
  <c r="L37" i="5" s="1"/>
  <c r="K23" i="5"/>
  <c r="J23" i="5"/>
  <c r="I23" i="5"/>
  <c r="I37" i="5" s="1"/>
  <c r="H23" i="5"/>
  <c r="H37" i="5" s="1"/>
  <c r="G23" i="5"/>
  <c r="G37" i="5" s="1"/>
  <c r="F23" i="5"/>
  <c r="F37" i="5" s="1"/>
  <c r="E23" i="5"/>
  <c r="D23" i="5"/>
  <c r="C23" i="5"/>
  <c r="B23" i="5"/>
  <c r="B37" i="5" s="1"/>
  <c r="T22" i="5"/>
  <c r="S22" i="5"/>
  <c r="S36" i="5" s="1"/>
  <c r="R22" i="5"/>
  <c r="Q22" i="5"/>
  <c r="Q36" i="5" s="1"/>
  <c r="P22" i="5"/>
  <c r="P36" i="5" s="1"/>
  <c r="O22" i="5"/>
  <c r="O36" i="5" s="1"/>
  <c r="N22" i="5"/>
  <c r="N36" i="5" s="1"/>
  <c r="M22" i="5"/>
  <c r="L22" i="5"/>
  <c r="K22" i="5"/>
  <c r="J22" i="5"/>
  <c r="I22" i="5"/>
  <c r="H22" i="5"/>
  <c r="G22" i="5"/>
  <c r="G36" i="5" s="1"/>
  <c r="F22" i="5"/>
  <c r="E22" i="5"/>
  <c r="D22" i="5"/>
  <c r="D36" i="5" s="1"/>
  <c r="C22" i="5"/>
  <c r="B22" i="5"/>
  <c r="B36" i="5" s="1"/>
  <c r="T21" i="5"/>
  <c r="T35" i="5" s="1"/>
  <c r="S21" i="5"/>
  <c r="S35" i="5" s="1"/>
  <c r="R21" i="5"/>
  <c r="Q21" i="5"/>
  <c r="Q35" i="5" s="1"/>
  <c r="P21" i="5"/>
  <c r="P35" i="5" s="1"/>
  <c r="O21" i="5"/>
  <c r="O35" i="5" s="1"/>
  <c r="N21" i="5"/>
  <c r="N35" i="5" s="1"/>
  <c r="M21" i="5"/>
  <c r="M35" i="5" s="1"/>
  <c r="L21" i="5"/>
  <c r="L35" i="5" s="1"/>
  <c r="K21" i="5"/>
  <c r="K35" i="5" s="1"/>
  <c r="J21" i="5"/>
  <c r="J35" i="5" s="1"/>
  <c r="I21" i="5"/>
  <c r="I35" i="5" s="1"/>
  <c r="H21" i="5"/>
  <c r="H35" i="5" s="1"/>
  <c r="G21" i="5"/>
  <c r="F21" i="5"/>
  <c r="E21" i="5"/>
  <c r="D21" i="5"/>
  <c r="D35" i="5" s="1"/>
  <c r="C21" i="5"/>
  <c r="C35" i="5" s="1"/>
  <c r="B21" i="5"/>
  <c r="B35" i="5" s="1"/>
  <c r="T20" i="5"/>
  <c r="T34" i="5" s="1"/>
  <c r="S20" i="5"/>
  <c r="S34" i="5" s="1"/>
  <c r="R20" i="5"/>
  <c r="R34" i="5" s="1"/>
  <c r="Q20" i="5"/>
  <c r="Q34" i="5" s="1"/>
  <c r="P20" i="5"/>
  <c r="P34" i="5" s="1"/>
  <c r="O20" i="5"/>
  <c r="N20" i="5"/>
  <c r="M20" i="5"/>
  <c r="L20" i="5"/>
  <c r="K20" i="5"/>
  <c r="J20" i="5"/>
  <c r="I20" i="5"/>
  <c r="I34" i="5" s="1"/>
  <c r="H20" i="5"/>
  <c r="G20" i="5"/>
  <c r="G34" i="5" s="1"/>
  <c r="F20" i="5"/>
  <c r="F34" i="5" s="1"/>
  <c r="E20" i="5"/>
  <c r="E34" i="5" s="1"/>
  <c r="D20" i="5"/>
  <c r="D34" i="5" s="1"/>
  <c r="C20" i="5"/>
  <c r="C34" i="5" s="1"/>
  <c r="B20" i="5"/>
  <c r="T19" i="5"/>
  <c r="S19" i="5"/>
  <c r="R19" i="5"/>
  <c r="Q19" i="5"/>
  <c r="P19" i="5"/>
  <c r="P33" i="5" s="1"/>
  <c r="O19" i="5"/>
  <c r="N19" i="5"/>
  <c r="M19" i="5"/>
  <c r="M33" i="5" s="1"/>
  <c r="L19" i="5"/>
  <c r="L33" i="5" s="1"/>
  <c r="K19" i="5"/>
  <c r="K33" i="5" s="1"/>
  <c r="J19" i="5"/>
  <c r="J33" i="5" s="1"/>
  <c r="I19" i="5"/>
  <c r="I33" i="5" s="1"/>
  <c r="H19" i="5"/>
  <c r="G19" i="5"/>
  <c r="F19" i="5"/>
  <c r="F33" i="5" s="1"/>
  <c r="E19" i="5"/>
  <c r="D19" i="5"/>
  <c r="D33" i="5" s="1"/>
  <c r="C19" i="5"/>
  <c r="C33" i="5" s="1"/>
  <c r="B19" i="5"/>
  <c r="B33" i="5" s="1"/>
  <c r="R29" i="1"/>
  <c r="R43" i="1" s="1"/>
  <c r="Q29" i="1"/>
  <c r="Q43" i="1" s="1"/>
  <c r="M29" i="1"/>
  <c r="M43" i="1" s="1"/>
  <c r="J29" i="1"/>
  <c r="H29" i="1"/>
  <c r="H43" i="1" s="1"/>
  <c r="G29" i="1"/>
  <c r="G43" i="1" s="1"/>
  <c r="Q28" i="1"/>
  <c r="Q42" i="1" s="1"/>
  <c r="P28" i="1"/>
  <c r="P42" i="1" s="1"/>
  <c r="O28" i="1"/>
  <c r="O42" i="1" s="1"/>
  <c r="M28" i="1"/>
  <c r="M42" i="1" s="1"/>
  <c r="H28" i="1"/>
  <c r="H42" i="1" s="1"/>
  <c r="F28" i="1"/>
  <c r="F42" i="1" s="1"/>
  <c r="T27" i="1"/>
  <c r="T41" i="1" s="1"/>
  <c r="S27" i="1"/>
  <c r="S41" i="1" s="1"/>
  <c r="O27" i="1"/>
  <c r="O41" i="1" s="1"/>
  <c r="L27" i="1"/>
  <c r="L41" i="1" s="1"/>
  <c r="J27" i="1"/>
  <c r="J41" i="1" s="1"/>
  <c r="I27" i="1"/>
  <c r="I41" i="1" s="1"/>
  <c r="S26" i="1"/>
  <c r="R26" i="1"/>
  <c r="R40" i="1" s="1"/>
  <c r="Q26" i="1"/>
  <c r="Q40" i="1" s="1"/>
  <c r="O26" i="1"/>
  <c r="O40" i="1" s="1"/>
  <c r="J26" i="1"/>
  <c r="J40" i="1" s="1"/>
  <c r="H26" i="1"/>
  <c r="H40" i="1" s="1"/>
  <c r="C26" i="1"/>
  <c r="C40" i="1" s="1"/>
  <c r="B26" i="1"/>
  <c r="B40" i="1" s="1"/>
  <c r="Q25" i="1"/>
  <c r="Q39" i="1" s="1"/>
  <c r="N25" i="1"/>
  <c r="N39" i="1" s="1"/>
  <c r="L25" i="1"/>
  <c r="L39" i="1" s="1"/>
  <c r="K25" i="1"/>
  <c r="K39" i="1" s="1"/>
  <c r="B25" i="1"/>
  <c r="B39" i="1" s="1"/>
  <c r="T24" i="1"/>
  <c r="T38" i="1" s="1"/>
  <c r="S24" i="1"/>
  <c r="S38" i="1" s="1"/>
  <c r="Q24" i="1"/>
  <c r="Q38" i="1" s="1"/>
  <c r="L24" i="1"/>
  <c r="L38" i="1" s="1"/>
  <c r="J24" i="1"/>
  <c r="J38" i="1" s="1"/>
  <c r="E24" i="1"/>
  <c r="E38" i="1" s="1"/>
  <c r="D24" i="1"/>
  <c r="S23" i="1"/>
  <c r="S37" i="1" s="1"/>
  <c r="P23" i="1"/>
  <c r="P37" i="1" s="1"/>
  <c r="N23" i="1"/>
  <c r="N37" i="1" s="1"/>
  <c r="M23" i="1"/>
  <c r="M37" i="1" s="1"/>
  <c r="D23" i="1"/>
  <c r="D37" i="1" s="1"/>
  <c r="C23" i="1"/>
  <c r="C37" i="1" s="1"/>
  <c r="B23" i="1"/>
  <c r="B37" i="1" s="1"/>
  <c r="S22" i="1"/>
  <c r="S36" i="1" s="1"/>
  <c r="N22" i="1"/>
  <c r="L22" i="1"/>
  <c r="L36" i="1" s="1"/>
  <c r="G22" i="1"/>
  <c r="G36" i="1" s="1"/>
  <c r="F22" i="1"/>
  <c r="B22" i="1"/>
  <c r="B36" i="1" s="1"/>
  <c r="R21" i="1"/>
  <c r="P21" i="1"/>
  <c r="P35" i="1" s="1"/>
  <c r="O21" i="1"/>
  <c r="O35" i="1" s="1"/>
  <c r="F21" i="1"/>
  <c r="F35" i="1" s="1"/>
  <c r="E21" i="1"/>
  <c r="E35" i="1" s="1"/>
  <c r="D21" i="1"/>
  <c r="D35" i="1" s="1"/>
  <c r="B21" i="1"/>
  <c r="B35" i="1" s="1"/>
  <c r="P20" i="1"/>
  <c r="P34" i="1" s="1"/>
  <c r="N20" i="1"/>
  <c r="I20" i="1"/>
  <c r="I34" i="1" s="1"/>
  <c r="H20" i="1"/>
  <c r="H34" i="1" s="1"/>
  <c r="D20" i="1"/>
  <c r="D34" i="1" s="1"/>
  <c r="T19" i="1"/>
  <c r="T33" i="1" s="1"/>
  <c r="R19" i="1"/>
  <c r="R33" i="1" s="1"/>
  <c r="Q19" i="1"/>
  <c r="Q33" i="1" s="1"/>
  <c r="H19" i="1"/>
  <c r="G19" i="1"/>
  <c r="G33" i="1" s="1"/>
  <c r="F19" i="1"/>
  <c r="F33" i="1" s="1"/>
  <c r="D19" i="1"/>
  <c r="D33" i="1" s="1"/>
  <c r="M42" i="5"/>
  <c r="I42" i="5"/>
  <c r="Q40" i="5"/>
  <c r="E40" i="5"/>
  <c r="L39" i="5"/>
  <c r="J39" i="5"/>
  <c r="G39" i="5"/>
  <c r="N37" i="5"/>
  <c r="I36" i="5"/>
  <c r="C36" i="5"/>
  <c r="O34" i="5"/>
  <c r="K34" i="5"/>
  <c r="R33" i="5"/>
  <c r="C32" i="5"/>
  <c r="D32" i="5" s="1"/>
  <c r="E32" i="5" s="1"/>
  <c r="F32" i="5" s="1"/>
  <c r="G32" i="5" s="1"/>
  <c r="H32" i="5" s="1"/>
  <c r="I32" i="5" s="1"/>
  <c r="J32" i="5" s="1"/>
  <c r="K32" i="5" s="1"/>
  <c r="L32" i="5" s="1"/>
  <c r="M32" i="5" s="1"/>
  <c r="N32" i="5" s="1"/>
  <c r="O32" i="5" s="1"/>
  <c r="P32" i="5" s="1"/>
  <c r="Q32" i="5" s="1"/>
  <c r="R32" i="5" s="1"/>
  <c r="S32" i="5" s="1"/>
  <c r="T32" i="5" s="1"/>
  <c r="L43" i="5"/>
  <c r="K43" i="5"/>
  <c r="J43" i="5"/>
  <c r="I43" i="5"/>
  <c r="G43" i="5"/>
  <c r="F43" i="5"/>
  <c r="E43" i="5"/>
  <c r="S42" i="5"/>
  <c r="R42" i="5"/>
  <c r="N42" i="5"/>
  <c r="L42" i="5"/>
  <c r="E42" i="5"/>
  <c r="M41" i="5"/>
  <c r="L41" i="5"/>
  <c r="K41" i="5"/>
  <c r="T40" i="5"/>
  <c r="S40" i="5"/>
  <c r="R40" i="5"/>
  <c r="P40" i="5"/>
  <c r="H40" i="5"/>
  <c r="G40" i="5"/>
  <c r="F40" i="5"/>
  <c r="D40" i="5"/>
  <c r="C40" i="5"/>
  <c r="B40" i="5"/>
  <c r="T39" i="5"/>
  <c r="O39" i="5"/>
  <c r="N39" i="5"/>
  <c r="M39" i="5"/>
  <c r="K39" i="5"/>
  <c r="I39" i="5"/>
  <c r="H39" i="5"/>
  <c r="C39" i="5"/>
  <c r="B39" i="5"/>
  <c r="T38" i="5"/>
  <c r="K38" i="5"/>
  <c r="J38" i="5"/>
  <c r="Q37" i="5"/>
  <c r="P37" i="5"/>
  <c r="M37" i="5"/>
  <c r="K37" i="5"/>
  <c r="J37" i="5"/>
  <c r="E37" i="5"/>
  <c r="D37" i="5"/>
  <c r="C37" i="5"/>
  <c r="T36" i="5"/>
  <c r="R36" i="5"/>
  <c r="M36" i="5"/>
  <c r="L36" i="5"/>
  <c r="K36" i="5"/>
  <c r="J36" i="5"/>
  <c r="H36" i="5"/>
  <c r="F36" i="5"/>
  <c r="E36" i="5"/>
  <c r="R35" i="5"/>
  <c r="G35" i="5"/>
  <c r="F35" i="5"/>
  <c r="E35" i="5"/>
  <c r="N34" i="5"/>
  <c r="M34" i="5"/>
  <c r="L34" i="5"/>
  <c r="J34" i="5"/>
  <c r="H34" i="5"/>
  <c r="B34" i="5"/>
  <c r="T33" i="5"/>
  <c r="S33" i="5"/>
  <c r="Q33" i="5"/>
  <c r="O33" i="5"/>
  <c r="N33" i="5"/>
  <c r="H33" i="5"/>
  <c r="G33" i="5"/>
  <c r="E33" i="5"/>
  <c r="C32" i="1"/>
  <c r="D32" i="1" s="1"/>
  <c r="E32" i="1" s="1"/>
  <c r="F32" i="1" s="1"/>
  <c r="G32" i="1" s="1"/>
  <c r="H32" i="1" s="1"/>
  <c r="I32" i="1" s="1"/>
  <c r="J32" i="1" s="1"/>
  <c r="K32" i="1" s="1"/>
  <c r="L32" i="1" s="1"/>
  <c r="M32" i="1" s="1"/>
  <c r="N32" i="1" s="1"/>
  <c r="O32" i="1" s="1"/>
  <c r="P32" i="1" s="1"/>
  <c r="Q32" i="1" s="1"/>
  <c r="R32" i="1" s="1"/>
  <c r="S32" i="1" s="1"/>
  <c r="T32" i="1" s="1"/>
  <c r="J43" i="1"/>
  <c r="S40" i="1"/>
  <c r="D38" i="1"/>
  <c r="N36" i="1"/>
  <c r="F36" i="1"/>
  <c r="R35" i="1"/>
  <c r="N34" i="1"/>
  <c r="H33" i="1"/>
  <c r="E15" i="1"/>
  <c r="L29" i="1" l="1"/>
  <c r="L43" i="1" s="1"/>
  <c r="S28" i="1"/>
  <c r="S42" i="1" s="1"/>
  <c r="G28" i="1"/>
  <c r="G42" i="1" s="1"/>
  <c r="N27" i="1"/>
  <c r="N41" i="1" s="1"/>
  <c r="B27" i="1"/>
  <c r="B41" i="1" s="1"/>
  <c r="I26" i="1"/>
  <c r="I40" i="1" s="1"/>
  <c r="P25" i="1"/>
  <c r="P39" i="1" s="1"/>
  <c r="D25" i="1"/>
  <c r="D39" i="1" s="1"/>
  <c r="K24" i="1"/>
  <c r="K38" i="1" s="1"/>
  <c r="R23" i="1"/>
  <c r="R37" i="1" s="1"/>
  <c r="F23" i="1"/>
  <c r="F37" i="1" s="1"/>
  <c r="M22" i="1"/>
  <c r="M36" i="1" s="1"/>
  <c r="T21" i="1"/>
  <c r="T35" i="1" s="1"/>
  <c r="H21" i="1"/>
  <c r="H35" i="1" s="1"/>
  <c r="O20" i="1"/>
  <c r="O34" i="1" s="1"/>
  <c r="C20" i="1"/>
  <c r="C34" i="1" s="1"/>
  <c r="J19" i="1"/>
  <c r="J33" i="1" s="1"/>
  <c r="P29" i="1"/>
  <c r="P43" i="1" s="1"/>
  <c r="D29" i="1"/>
  <c r="D43" i="1" s="1"/>
  <c r="K28" i="1"/>
  <c r="K42" i="1" s="1"/>
  <c r="R27" i="1"/>
  <c r="R41" i="1" s="1"/>
  <c r="F27" i="1"/>
  <c r="F41" i="1" s="1"/>
  <c r="M26" i="1"/>
  <c r="M40" i="1" s="1"/>
  <c r="T25" i="1"/>
  <c r="T39" i="1" s="1"/>
  <c r="H25" i="1"/>
  <c r="H39" i="1" s="1"/>
  <c r="O24" i="1"/>
  <c r="O38" i="1" s="1"/>
  <c r="C24" i="1"/>
  <c r="C38" i="1" s="1"/>
  <c r="J23" i="1"/>
  <c r="J37" i="1" s="1"/>
  <c r="Q22" i="1"/>
  <c r="Q36" i="1" s="1"/>
  <c r="E22" i="1"/>
  <c r="E36" i="1" s="1"/>
  <c r="L21" i="1"/>
  <c r="L35" i="1" s="1"/>
  <c r="S20" i="1"/>
  <c r="S34" i="1" s="1"/>
  <c r="G20" i="1"/>
  <c r="G34" i="1" s="1"/>
  <c r="N19" i="1"/>
  <c r="N33" i="1" s="1"/>
  <c r="B19" i="1"/>
  <c r="B33" i="1" s="1"/>
  <c r="O29" i="1"/>
  <c r="O43" i="1" s="1"/>
  <c r="C29" i="1"/>
  <c r="C43" i="1" s="1"/>
  <c r="J28" i="1"/>
  <c r="J42" i="1" s="1"/>
  <c r="Q27" i="1"/>
  <c r="Q41" i="1" s="1"/>
  <c r="E27" i="1"/>
  <c r="E41" i="1" s="1"/>
  <c r="L26" i="1"/>
  <c r="L40" i="1" s="1"/>
  <c r="S25" i="1"/>
  <c r="S39" i="1" s="1"/>
  <c r="G25" i="1"/>
  <c r="G39" i="1" s="1"/>
  <c r="N24" i="1"/>
  <c r="N38" i="1" s="1"/>
  <c r="B24" i="1"/>
  <c r="B38" i="1" s="1"/>
  <c r="I23" i="1"/>
  <c r="I37" i="1" s="1"/>
  <c r="P22" i="1"/>
  <c r="P36" i="1" s="1"/>
  <c r="D22" i="1"/>
  <c r="D36" i="1" s="1"/>
  <c r="K21" i="1"/>
  <c r="K35" i="1" s="1"/>
  <c r="R20" i="1"/>
  <c r="R34" i="1" s="1"/>
  <c r="F20" i="1"/>
  <c r="F34" i="1" s="1"/>
  <c r="M19" i="1"/>
  <c r="M33" i="1" s="1"/>
  <c r="N29" i="1"/>
  <c r="N43" i="1" s="1"/>
  <c r="B29" i="1"/>
  <c r="B43" i="1" s="1"/>
  <c r="I28" i="1"/>
  <c r="I42" i="1" s="1"/>
  <c r="P27" i="1"/>
  <c r="P41" i="1" s="1"/>
  <c r="D27" i="1"/>
  <c r="D41" i="1" s="1"/>
  <c r="K26" i="1"/>
  <c r="K40" i="1" s="1"/>
  <c r="R25" i="1"/>
  <c r="R39" i="1" s="1"/>
  <c r="F25" i="1"/>
  <c r="F39" i="1" s="1"/>
  <c r="M24" i="1"/>
  <c r="M38" i="1" s="1"/>
  <c r="T23" i="1"/>
  <c r="T37" i="1" s="1"/>
  <c r="H23" i="1"/>
  <c r="H37" i="1" s="1"/>
  <c r="O22" i="1"/>
  <c r="O36" i="1" s="1"/>
  <c r="C22" i="1"/>
  <c r="C36" i="1" s="1"/>
  <c r="J21" i="1"/>
  <c r="J35" i="1" s="1"/>
  <c r="Q20" i="1"/>
  <c r="Q34" i="1" s="1"/>
  <c r="E20" i="1"/>
  <c r="E34" i="1" s="1"/>
  <c r="L19" i="1"/>
  <c r="L33" i="1" s="1"/>
  <c r="E19" i="1"/>
  <c r="E33" i="1" s="1"/>
  <c r="B20" i="1"/>
  <c r="B34" i="1" s="1"/>
  <c r="C21" i="1"/>
  <c r="C35" i="1" s="1"/>
  <c r="S21" i="1"/>
  <c r="S35" i="1" s="1"/>
  <c r="T22" i="1"/>
  <c r="T36" i="1" s="1"/>
  <c r="Q23" i="1"/>
  <c r="Q37" i="1" s="1"/>
  <c r="R24" i="1"/>
  <c r="R38" i="1" s="1"/>
  <c r="O25" i="1"/>
  <c r="O39" i="1" s="1"/>
  <c r="P26" i="1"/>
  <c r="P40" i="1" s="1"/>
  <c r="M27" i="1"/>
  <c r="M41" i="1" s="1"/>
  <c r="N28" i="1"/>
  <c r="N42" i="1" s="1"/>
  <c r="K29" i="1"/>
  <c r="K43" i="1" s="1"/>
  <c r="I19" i="1"/>
  <c r="I33" i="1" s="1"/>
  <c r="J20" i="1"/>
  <c r="J34" i="1" s="1"/>
  <c r="G21" i="1"/>
  <c r="G35" i="1" s="1"/>
  <c r="H22" i="1"/>
  <c r="H36" i="1" s="1"/>
  <c r="E23" i="1"/>
  <c r="E37" i="1" s="1"/>
  <c r="F24" i="1"/>
  <c r="F38" i="1" s="1"/>
  <c r="C25" i="1"/>
  <c r="C39" i="1" s="1"/>
  <c r="D26" i="1"/>
  <c r="D40" i="1" s="1"/>
  <c r="T26" i="1"/>
  <c r="T40" i="1" s="1"/>
  <c r="B28" i="1"/>
  <c r="B42" i="1" s="1"/>
  <c r="R28" i="1"/>
  <c r="R42" i="1" s="1"/>
  <c r="S29" i="1"/>
  <c r="S43" i="1" s="1"/>
  <c r="K19" i="1"/>
  <c r="K33" i="1" s="1"/>
  <c r="K20" i="1"/>
  <c r="K34" i="1" s="1"/>
  <c r="I21" i="1"/>
  <c r="I35" i="1" s="1"/>
  <c r="I22" i="1"/>
  <c r="I36" i="1" s="1"/>
  <c r="G23" i="1"/>
  <c r="G37" i="1" s="1"/>
  <c r="G24" i="1"/>
  <c r="G38" i="1" s="1"/>
  <c r="E25" i="1"/>
  <c r="E39" i="1" s="1"/>
  <c r="E26" i="1"/>
  <c r="E40" i="1" s="1"/>
  <c r="C27" i="1"/>
  <c r="C41" i="1" s="1"/>
  <c r="C28" i="1"/>
  <c r="C42" i="1" s="1"/>
  <c r="T28" i="1"/>
  <c r="T42" i="1" s="1"/>
  <c r="T29" i="1"/>
  <c r="T43" i="1" s="1"/>
  <c r="O19" i="1"/>
  <c r="O33" i="1" s="1"/>
  <c r="L20" i="1"/>
  <c r="L34" i="1" s="1"/>
  <c r="M21" i="1"/>
  <c r="M35" i="1" s="1"/>
  <c r="J22" i="1"/>
  <c r="J36" i="1" s="1"/>
  <c r="K23" i="1"/>
  <c r="K37" i="1" s="1"/>
  <c r="H24" i="1"/>
  <c r="H38" i="1" s="1"/>
  <c r="I25" i="1"/>
  <c r="I39" i="1" s="1"/>
  <c r="F26" i="1"/>
  <c r="F40" i="1" s="1"/>
  <c r="G27" i="1"/>
  <c r="G41" i="1" s="1"/>
  <c r="D28" i="1"/>
  <c r="D42" i="1" s="1"/>
  <c r="E29" i="1"/>
  <c r="E43" i="1" s="1"/>
  <c r="P19" i="1"/>
  <c r="P33" i="1" s="1"/>
  <c r="M20" i="1"/>
  <c r="M34" i="1" s="1"/>
  <c r="N21" i="1"/>
  <c r="N35" i="1" s="1"/>
  <c r="K22" i="1"/>
  <c r="K36" i="1" s="1"/>
  <c r="L23" i="1"/>
  <c r="L37" i="1" s="1"/>
  <c r="I24" i="1"/>
  <c r="I38" i="1" s="1"/>
  <c r="J25" i="1"/>
  <c r="J39" i="1" s="1"/>
  <c r="G26" i="1"/>
  <c r="G40" i="1" s="1"/>
  <c r="H27" i="1"/>
  <c r="H41" i="1" s="1"/>
  <c r="E28" i="1"/>
  <c r="E42" i="1" s="1"/>
  <c r="F29" i="1"/>
  <c r="F43" i="1" s="1"/>
  <c r="C19" i="1"/>
  <c r="C33" i="1" s="1"/>
  <c r="S19" i="1"/>
  <c r="S33" i="1" s="1"/>
  <c r="T20" i="1"/>
  <c r="T34" i="1" s="1"/>
  <c r="Q21" i="1"/>
  <c r="Q35" i="1" s="1"/>
  <c r="R22" i="1"/>
  <c r="R36" i="1" s="1"/>
  <c r="O23" i="1"/>
  <c r="O37" i="1" s="1"/>
  <c r="P24" i="1"/>
  <c r="P38" i="1" s="1"/>
  <c r="M25" i="1"/>
  <c r="M39" i="1" s="1"/>
  <c r="N26" i="1"/>
  <c r="N40" i="1" s="1"/>
  <c r="K27" i="1"/>
  <c r="K41" i="1" s="1"/>
  <c r="L28" i="1"/>
  <c r="L42" i="1" s="1"/>
  <c r="I29" i="1"/>
  <c r="I43" i="1" s="1"/>
</calcChain>
</file>

<file path=xl/sharedStrings.xml><?xml version="1.0" encoding="utf-8"?>
<sst xmlns="http://schemas.openxmlformats.org/spreadsheetml/2006/main" count="135" uniqueCount="41">
  <si>
    <t>Avec valeur nominale de la capacité :</t>
  </si>
  <si>
    <t>kJ/h</t>
  </si>
  <si>
    <t>kW</t>
  </si>
  <si>
    <t>Tlchw</t>
  </si>
  <si>
    <t>PLR</t>
  </si>
  <si>
    <t>FFLP</t>
  </si>
  <si>
    <t>Valeurs originales du fichier réorganisées en une matrice</t>
  </si>
  <si>
    <t>To évap = -6 °C</t>
  </si>
  <si>
    <t>To évap = -4 °C</t>
  </si>
  <si>
    <t>To évap = -2 °C</t>
  </si>
  <si>
    <t>To évap = 0 °C</t>
  </si>
  <si>
    <t>To évap = 2 °C</t>
  </si>
  <si>
    <t>To évap = 4 °C</t>
  </si>
  <si>
    <t>To évap = 6 °C</t>
  </si>
  <si>
    <t>To évap = 8 °C</t>
  </si>
  <si>
    <t>To évap = 10 °C</t>
  </si>
  <si>
    <t>To évap = 12 °C</t>
  </si>
  <si>
    <t>To évap = 14 °C</t>
  </si>
  <si>
    <t>To évap = 16 °C</t>
  </si>
  <si>
    <t>To évap = 18 °C</t>
  </si>
  <si>
    <t>To évap = 20 °C</t>
  </si>
  <si>
    <t>To évap = 22 °C</t>
  </si>
  <si>
    <t>To évap = 24 °C</t>
  </si>
  <si>
    <t>To évap = 26 °C</t>
  </si>
  <si>
    <t>To évap = 28 °C</t>
  </si>
  <si>
    <t>To évap = 30 °C</t>
  </si>
  <si>
    <t>Ti cond = 10 °C</t>
  </si>
  <si>
    <t>Ti cond = 15 °C</t>
  </si>
  <si>
    <t>Ti cond = 20 °C</t>
  </si>
  <si>
    <t>Ti cond = 25 °C</t>
  </si>
  <si>
    <t>Ti cond = 30 °C</t>
  </si>
  <si>
    <t>Ti cond = 35 °C</t>
  </si>
  <si>
    <t>Ti cond = 40 °C</t>
  </si>
  <si>
    <t>Ti cond = 45 °C</t>
  </si>
  <si>
    <t>Ti cond = 50 °C</t>
  </si>
  <si>
    <t>Ti cond = 55 °C</t>
  </si>
  <si>
    <t>Ti cond = 60 °C</t>
  </si>
  <si>
    <t>Pour graphique en fonction de Ti cond</t>
  </si>
  <si>
    <t>Pour graphique en fonction de To évap</t>
  </si>
  <si>
    <t>Avec valeur nominale du COP :</t>
  </si>
  <si>
    <t>Ligne FFLP = PLR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</si>
</sst>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22686728379137"/>
          <c:y val="3.1780429761496636E-2"/>
          <c:w val="0.87227885505137548"/>
          <c:h val="0.84630283496447845"/>
        </c:manualLayout>
      </c:layout>
      <c:scatterChart>
        <c:scatterStyle val="lineMarker"/>
        <c:varyColors val="0"/>
        <c:ser>
          <c:idx val="0"/>
          <c:order val="0"/>
          <c:tx>
            <c:strRef>
              <c:f>'Cap(To_ev, Ti_co)'!$A$33</c:f>
              <c:strCache>
                <c:ptCount val="1"/>
                <c:pt idx="0">
                  <c:v>Ti cond = 10 °C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'Cap(To_ev, Ti_co)'!$F$32:$T$32</c:f>
              <c:numCache>
                <c:formatCode>General</c:formatCode>
                <c:ptCount val="15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  <c:pt idx="12">
                  <c:v>26</c:v>
                </c:pt>
                <c:pt idx="13">
                  <c:v>28</c:v>
                </c:pt>
                <c:pt idx="14">
                  <c:v>30</c:v>
                </c:pt>
              </c:numCache>
            </c:numRef>
          </c:xVal>
          <c:yVal>
            <c:numRef>
              <c:f>'Cap(To_ev, Ti_co)'!$F$33:$M$33</c:f>
              <c:numCache>
                <c:formatCode>General</c:formatCode>
                <c:ptCount val="8"/>
                <c:pt idx="0">
                  <c:v>143.80500000000001</c:v>
                </c:pt>
                <c:pt idx="1">
                  <c:v>153.255</c:v>
                </c:pt>
                <c:pt idx="2">
                  <c:v>162.87</c:v>
                </c:pt>
                <c:pt idx="3">
                  <c:v>172.66499999999999</c:v>
                </c:pt>
                <c:pt idx="4">
                  <c:v>182.64000000000001</c:v>
                </c:pt>
                <c:pt idx="5">
                  <c:v>192.77999999999997</c:v>
                </c:pt>
                <c:pt idx="6">
                  <c:v>203.10000000000002</c:v>
                </c:pt>
                <c:pt idx="7">
                  <c:v>213.6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72E-4284-9241-6634A9591213}"/>
            </c:ext>
          </c:extLst>
        </c:ser>
        <c:ser>
          <c:idx val="2"/>
          <c:order val="1"/>
          <c:tx>
            <c:strRef>
              <c:f>'Cap(To_ev, Ti_co)'!$A$35</c:f>
              <c:strCache>
                <c:ptCount val="1"/>
                <c:pt idx="0">
                  <c:v>Ti cond = 20 °C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'Cap(To_ev, Ti_co)'!$F$32:$T$32</c:f>
              <c:numCache>
                <c:formatCode>General</c:formatCode>
                <c:ptCount val="15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  <c:pt idx="12">
                  <c:v>26</c:v>
                </c:pt>
                <c:pt idx="13">
                  <c:v>28</c:v>
                </c:pt>
                <c:pt idx="14">
                  <c:v>30</c:v>
                </c:pt>
              </c:numCache>
            </c:numRef>
          </c:xVal>
          <c:yVal>
            <c:numRef>
              <c:f>'Cap(To_ev, Ti_co)'!$F$35:$M$35</c:f>
              <c:numCache>
                <c:formatCode>General</c:formatCode>
                <c:ptCount val="8"/>
                <c:pt idx="0">
                  <c:v>139.48499999999999</c:v>
                </c:pt>
                <c:pt idx="1">
                  <c:v>148.935</c:v>
                </c:pt>
                <c:pt idx="2">
                  <c:v>158.54999999999998</c:v>
                </c:pt>
                <c:pt idx="3">
                  <c:v>168.345</c:v>
                </c:pt>
                <c:pt idx="4">
                  <c:v>178.32000000000002</c:v>
                </c:pt>
                <c:pt idx="5">
                  <c:v>188.47499999999999</c:v>
                </c:pt>
                <c:pt idx="6">
                  <c:v>198.79499999999999</c:v>
                </c:pt>
                <c:pt idx="7">
                  <c:v>209.28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72E-4284-9241-6634A9591213}"/>
            </c:ext>
          </c:extLst>
        </c:ser>
        <c:ser>
          <c:idx val="4"/>
          <c:order val="2"/>
          <c:tx>
            <c:strRef>
              <c:f>'Cap(To_ev, Ti_co)'!$A$37</c:f>
              <c:strCache>
                <c:ptCount val="1"/>
                <c:pt idx="0">
                  <c:v>Ti cond = 30 °C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'Cap(To_ev, Ti_co)'!$F$32:$T$32</c:f>
              <c:numCache>
                <c:formatCode>General</c:formatCode>
                <c:ptCount val="15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  <c:pt idx="12">
                  <c:v>26</c:v>
                </c:pt>
                <c:pt idx="13">
                  <c:v>28</c:v>
                </c:pt>
                <c:pt idx="14">
                  <c:v>30</c:v>
                </c:pt>
              </c:numCache>
            </c:numRef>
          </c:xVal>
          <c:yVal>
            <c:numRef>
              <c:f>'Cap(To_ev, Ti_co)'!$F$37:$M$37</c:f>
              <c:numCache>
                <c:formatCode>General</c:formatCode>
                <c:ptCount val="8"/>
                <c:pt idx="0">
                  <c:v>127.11</c:v>
                </c:pt>
                <c:pt idx="1">
                  <c:v>136.56</c:v>
                </c:pt>
                <c:pt idx="2">
                  <c:v>146.19</c:v>
                </c:pt>
                <c:pt idx="3">
                  <c:v>155.98500000000001</c:v>
                </c:pt>
                <c:pt idx="4">
                  <c:v>165.94500000000002</c:v>
                </c:pt>
                <c:pt idx="5">
                  <c:v>176.1</c:v>
                </c:pt>
                <c:pt idx="6">
                  <c:v>186.42</c:v>
                </c:pt>
                <c:pt idx="7">
                  <c:v>196.92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72E-4284-9241-6634A9591213}"/>
            </c:ext>
          </c:extLst>
        </c:ser>
        <c:ser>
          <c:idx val="6"/>
          <c:order val="3"/>
          <c:tx>
            <c:strRef>
              <c:f>'Cap(To_ev, Ti_co)'!$A$39</c:f>
              <c:strCache>
                <c:ptCount val="1"/>
                <c:pt idx="0">
                  <c:v>Ti cond = 40 °C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'Cap(To_ev, Ti_co)'!$F$32:$T$32</c:f>
              <c:numCache>
                <c:formatCode>General</c:formatCode>
                <c:ptCount val="15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  <c:pt idx="12">
                  <c:v>26</c:v>
                </c:pt>
                <c:pt idx="13">
                  <c:v>28</c:v>
                </c:pt>
                <c:pt idx="14">
                  <c:v>30</c:v>
                </c:pt>
              </c:numCache>
            </c:numRef>
          </c:xVal>
          <c:yVal>
            <c:numRef>
              <c:f>'Cap(To_ev, Ti_co)'!$F$39:$M$39</c:f>
              <c:numCache>
                <c:formatCode>General</c:formatCode>
                <c:ptCount val="8"/>
                <c:pt idx="0">
                  <c:v>106.69500000000001</c:v>
                </c:pt>
                <c:pt idx="1">
                  <c:v>116.13</c:v>
                </c:pt>
                <c:pt idx="2">
                  <c:v>125.76</c:v>
                </c:pt>
                <c:pt idx="3">
                  <c:v>135.55499999999998</c:v>
                </c:pt>
                <c:pt idx="4">
                  <c:v>145.53</c:v>
                </c:pt>
                <c:pt idx="5">
                  <c:v>155.67000000000002</c:v>
                </c:pt>
                <c:pt idx="6">
                  <c:v>165.99</c:v>
                </c:pt>
                <c:pt idx="7">
                  <c:v>176.49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72E-4284-9241-6634A9591213}"/>
            </c:ext>
          </c:extLst>
        </c:ser>
        <c:ser>
          <c:idx val="8"/>
          <c:order val="4"/>
          <c:tx>
            <c:strRef>
              <c:f>'Cap(To_ev, Ti_co)'!$A$41</c:f>
              <c:strCache>
                <c:ptCount val="1"/>
                <c:pt idx="0">
                  <c:v>Ti cond = 50 °C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'Cap(To_ev, Ti_co)'!$F$32:$T$32</c:f>
              <c:numCache>
                <c:formatCode>General</c:formatCode>
                <c:ptCount val="15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  <c:pt idx="12">
                  <c:v>26</c:v>
                </c:pt>
                <c:pt idx="13">
                  <c:v>28</c:v>
                </c:pt>
                <c:pt idx="14">
                  <c:v>30</c:v>
                </c:pt>
              </c:numCache>
            </c:numRef>
          </c:xVal>
          <c:yVal>
            <c:numRef>
              <c:f>'Cap(To_ev, Ti_co)'!$F$41:$M$41</c:f>
              <c:numCache>
                <c:formatCode>General</c:formatCode>
                <c:ptCount val="8"/>
                <c:pt idx="0">
                  <c:v>78.209999999999994</c:v>
                </c:pt>
                <c:pt idx="1">
                  <c:v>87.660000000000011</c:v>
                </c:pt>
                <c:pt idx="2">
                  <c:v>97.274999999999991</c:v>
                </c:pt>
                <c:pt idx="3">
                  <c:v>107.07</c:v>
                </c:pt>
                <c:pt idx="4">
                  <c:v>117.045</c:v>
                </c:pt>
                <c:pt idx="5">
                  <c:v>127.2</c:v>
                </c:pt>
                <c:pt idx="6">
                  <c:v>137.51999999999998</c:v>
                </c:pt>
                <c:pt idx="7">
                  <c:v>148.005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72E-4284-9241-6634A9591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0986463"/>
        <c:axId val="1040987423"/>
      </c:scatterChart>
      <c:valAx>
        <c:axId val="10409864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Température de sortie à l'évaporateur (To évap)  [°C]</a:t>
                </a:r>
              </a:p>
            </c:rich>
          </c:tx>
          <c:layout>
            <c:manualLayout>
              <c:xMode val="edge"/>
              <c:yMode val="edge"/>
              <c:x val="0.35840941059110454"/>
              <c:y val="0.941985815054278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0987423"/>
        <c:crosses val="autoZero"/>
        <c:crossBetween val="midCat"/>
      </c:valAx>
      <c:valAx>
        <c:axId val="10409874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Capacité de refroidissement  [kW]</a:t>
                </a:r>
              </a:p>
            </c:rich>
          </c:tx>
          <c:layout>
            <c:manualLayout>
              <c:xMode val="edge"/>
              <c:yMode val="edge"/>
              <c:x val="4.8958559079197673E-3"/>
              <c:y val="0.218481922005430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0986463"/>
        <c:crossesAt val="-10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357086098182681"/>
          <c:y val="4.7937693009103222E-2"/>
          <c:w val="0.28228687010453968"/>
          <c:h val="0.26634021994851409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301586963882464E-2"/>
          <c:y val="3.4196592477963375E-2"/>
          <c:w val="0.88247696000574438"/>
          <c:h val="0.84503653806279999"/>
        </c:manualLayout>
      </c:layout>
      <c:scatterChart>
        <c:scatterStyle val="lineMarker"/>
        <c:varyColors val="0"/>
        <c:ser>
          <c:idx val="4"/>
          <c:order val="0"/>
          <c:tx>
            <c:strRef>
              <c:f>'Cap(To_ev, Ti_co)'!$F$18</c:f>
              <c:strCache>
                <c:ptCount val="1"/>
                <c:pt idx="0">
                  <c:v>To évap = 2 °C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'Cap(To_ev, Ti_co)'!$A$19:$A$27</c:f>
              <c:numCache>
                <c:formatCode>General</c:formatCode>
                <c:ptCount val="9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</c:numCache>
            </c:numRef>
          </c:xVal>
          <c:yVal>
            <c:numRef>
              <c:f>'Cap(To_ev, Ti_co)'!$F$19:$F$27</c:f>
              <c:numCache>
                <c:formatCode>General</c:formatCode>
                <c:ptCount val="9"/>
                <c:pt idx="0">
                  <c:v>143.80500000000001</c:v>
                </c:pt>
                <c:pt idx="1">
                  <c:v>142.65</c:v>
                </c:pt>
                <c:pt idx="2">
                  <c:v>139.48499999999999</c:v>
                </c:pt>
                <c:pt idx="3">
                  <c:v>134.31</c:v>
                </c:pt>
                <c:pt idx="4">
                  <c:v>127.11</c:v>
                </c:pt>
                <c:pt idx="5">
                  <c:v>117.91500000000001</c:v>
                </c:pt>
                <c:pt idx="6">
                  <c:v>106.69500000000001</c:v>
                </c:pt>
                <c:pt idx="7">
                  <c:v>93.45</c:v>
                </c:pt>
                <c:pt idx="8">
                  <c:v>78.209999999999994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805-46C9-87A8-E174E8CC9130}"/>
            </c:ext>
          </c:extLst>
        </c:ser>
        <c:ser>
          <c:idx val="5"/>
          <c:order val="1"/>
          <c:tx>
            <c:strRef>
              <c:f>'Cap(To_ev, Ti_co)'!$G$18</c:f>
              <c:strCache>
                <c:ptCount val="1"/>
                <c:pt idx="0">
                  <c:v>To évap = 4 °C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'Cap(To_ev, Ti_co)'!$A$19:$A$27</c:f>
              <c:numCache>
                <c:formatCode>General</c:formatCode>
                <c:ptCount val="9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</c:numCache>
            </c:numRef>
          </c:xVal>
          <c:yVal>
            <c:numRef>
              <c:f>'Cap(To_ev, Ti_co)'!$G$19:$G$27</c:f>
              <c:numCache>
                <c:formatCode>General</c:formatCode>
                <c:ptCount val="9"/>
                <c:pt idx="0">
                  <c:v>153.255</c:v>
                </c:pt>
                <c:pt idx="1">
                  <c:v>152.1</c:v>
                </c:pt>
                <c:pt idx="2">
                  <c:v>148.935</c:v>
                </c:pt>
                <c:pt idx="3">
                  <c:v>143.76</c:v>
                </c:pt>
                <c:pt idx="4">
                  <c:v>136.56</c:v>
                </c:pt>
                <c:pt idx="5">
                  <c:v>127.35</c:v>
                </c:pt>
                <c:pt idx="6">
                  <c:v>116.13</c:v>
                </c:pt>
                <c:pt idx="7">
                  <c:v>102.9</c:v>
                </c:pt>
                <c:pt idx="8">
                  <c:v>87.660000000000011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805-46C9-87A8-E174E8CC9130}"/>
            </c:ext>
          </c:extLst>
        </c:ser>
        <c:ser>
          <c:idx val="6"/>
          <c:order val="2"/>
          <c:tx>
            <c:strRef>
              <c:f>'Cap(To_ev, Ti_co)'!$H$18</c:f>
              <c:strCache>
                <c:ptCount val="1"/>
                <c:pt idx="0">
                  <c:v>To évap = 6 °C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xVal>
            <c:numRef>
              <c:f>'Cap(To_ev, Ti_co)'!$A$19:$A$27</c:f>
              <c:numCache>
                <c:formatCode>General</c:formatCode>
                <c:ptCount val="9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</c:numCache>
            </c:numRef>
          </c:xVal>
          <c:yVal>
            <c:numRef>
              <c:f>'Cap(To_ev, Ti_co)'!$H$19:$H$27</c:f>
              <c:numCache>
                <c:formatCode>General</c:formatCode>
                <c:ptCount val="9"/>
                <c:pt idx="0">
                  <c:v>162.87</c:v>
                </c:pt>
                <c:pt idx="1">
                  <c:v>161.715</c:v>
                </c:pt>
                <c:pt idx="2">
                  <c:v>158.54999999999998</c:v>
                </c:pt>
                <c:pt idx="3">
                  <c:v>153.375</c:v>
                </c:pt>
                <c:pt idx="4">
                  <c:v>146.19</c:v>
                </c:pt>
                <c:pt idx="5">
                  <c:v>136.97999999999999</c:v>
                </c:pt>
                <c:pt idx="6">
                  <c:v>125.76</c:v>
                </c:pt>
                <c:pt idx="7">
                  <c:v>112.53</c:v>
                </c:pt>
                <c:pt idx="8">
                  <c:v>97.274999999999991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805-46C9-87A8-E174E8CC9130}"/>
            </c:ext>
          </c:extLst>
        </c:ser>
        <c:ser>
          <c:idx val="7"/>
          <c:order val="3"/>
          <c:tx>
            <c:strRef>
              <c:f>'Cap(To_ev, Ti_co)'!$I$18</c:f>
              <c:strCache>
                <c:ptCount val="1"/>
                <c:pt idx="0">
                  <c:v>To évap = 8 °C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'Cap(To_ev, Ti_co)'!$A$19:$A$27</c:f>
              <c:numCache>
                <c:formatCode>General</c:formatCode>
                <c:ptCount val="9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</c:numCache>
            </c:numRef>
          </c:xVal>
          <c:yVal>
            <c:numRef>
              <c:f>'Cap(To_ev, Ti_co)'!$I$19:$I$27</c:f>
              <c:numCache>
                <c:formatCode>General</c:formatCode>
                <c:ptCount val="9"/>
                <c:pt idx="0">
                  <c:v>172.66499999999999</c:v>
                </c:pt>
                <c:pt idx="1">
                  <c:v>171.51</c:v>
                </c:pt>
                <c:pt idx="2">
                  <c:v>168.345</c:v>
                </c:pt>
                <c:pt idx="3">
                  <c:v>163.17000000000002</c:v>
                </c:pt>
                <c:pt idx="4">
                  <c:v>155.98500000000001</c:v>
                </c:pt>
                <c:pt idx="5">
                  <c:v>146.77500000000001</c:v>
                </c:pt>
                <c:pt idx="6">
                  <c:v>135.55499999999998</c:v>
                </c:pt>
                <c:pt idx="7">
                  <c:v>122.325</c:v>
                </c:pt>
                <c:pt idx="8">
                  <c:v>107.07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805-46C9-87A8-E174E8CC9130}"/>
            </c:ext>
          </c:extLst>
        </c:ser>
        <c:ser>
          <c:idx val="8"/>
          <c:order val="4"/>
          <c:tx>
            <c:strRef>
              <c:f>'Cap(To_ev, Ti_co)'!$J$18</c:f>
              <c:strCache>
                <c:ptCount val="1"/>
                <c:pt idx="0">
                  <c:v>To évap = 10 °C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'Cap(To_ev, Ti_co)'!$A$19:$A$27</c:f>
              <c:numCache>
                <c:formatCode>General</c:formatCode>
                <c:ptCount val="9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</c:numCache>
            </c:numRef>
          </c:xVal>
          <c:yVal>
            <c:numRef>
              <c:f>'Cap(To_ev, Ti_co)'!$J$19:$J$27</c:f>
              <c:numCache>
                <c:formatCode>General</c:formatCode>
                <c:ptCount val="9"/>
                <c:pt idx="0">
                  <c:v>182.64000000000001</c:v>
                </c:pt>
                <c:pt idx="1">
                  <c:v>181.48499999999999</c:v>
                </c:pt>
                <c:pt idx="2">
                  <c:v>178.32000000000002</c:v>
                </c:pt>
                <c:pt idx="3">
                  <c:v>173.14500000000001</c:v>
                </c:pt>
                <c:pt idx="4">
                  <c:v>165.94500000000002</c:v>
                </c:pt>
                <c:pt idx="5">
                  <c:v>156.75</c:v>
                </c:pt>
                <c:pt idx="6">
                  <c:v>145.53</c:v>
                </c:pt>
                <c:pt idx="7">
                  <c:v>132.30000000000001</c:v>
                </c:pt>
                <c:pt idx="8">
                  <c:v>117.045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805-46C9-87A8-E174E8CC9130}"/>
            </c:ext>
          </c:extLst>
        </c:ser>
        <c:ser>
          <c:idx val="9"/>
          <c:order val="5"/>
          <c:tx>
            <c:strRef>
              <c:f>'Cap(To_ev, Ti_co)'!$K$18</c:f>
              <c:strCache>
                <c:ptCount val="1"/>
                <c:pt idx="0">
                  <c:v>To évap = 12 °C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'Cap(To_ev, Ti_co)'!$A$19:$A$27</c:f>
              <c:numCache>
                <c:formatCode>General</c:formatCode>
                <c:ptCount val="9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</c:numCache>
            </c:numRef>
          </c:xVal>
          <c:yVal>
            <c:numRef>
              <c:f>'Cap(To_ev, Ti_co)'!$K$19:$K$27</c:f>
              <c:numCache>
                <c:formatCode>General</c:formatCode>
                <c:ptCount val="9"/>
                <c:pt idx="0">
                  <c:v>192.77999999999997</c:v>
                </c:pt>
                <c:pt idx="1">
                  <c:v>191.64000000000001</c:v>
                </c:pt>
                <c:pt idx="2">
                  <c:v>188.47499999999999</c:v>
                </c:pt>
                <c:pt idx="3">
                  <c:v>183.285</c:v>
                </c:pt>
                <c:pt idx="4">
                  <c:v>176.1</c:v>
                </c:pt>
                <c:pt idx="5">
                  <c:v>166.89000000000001</c:v>
                </c:pt>
                <c:pt idx="6">
                  <c:v>155.67000000000002</c:v>
                </c:pt>
                <c:pt idx="7">
                  <c:v>142.44</c:v>
                </c:pt>
                <c:pt idx="8">
                  <c:v>127.2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A805-46C9-87A8-E174E8CC9130}"/>
            </c:ext>
          </c:extLst>
        </c:ser>
        <c:ser>
          <c:idx val="10"/>
          <c:order val="6"/>
          <c:tx>
            <c:strRef>
              <c:f>'Cap(To_ev, Ti_co)'!$L$18</c:f>
              <c:strCache>
                <c:ptCount val="1"/>
                <c:pt idx="0">
                  <c:v>To évap = 14 °C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'Cap(To_ev, Ti_co)'!$A$19:$A$27</c:f>
              <c:numCache>
                <c:formatCode>General</c:formatCode>
                <c:ptCount val="9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</c:numCache>
            </c:numRef>
          </c:xVal>
          <c:yVal>
            <c:numRef>
              <c:f>'Cap(To_ev, Ti_co)'!$L$19:$L$27</c:f>
              <c:numCache>
                <c:formatCode>General</c:formatCode>
                <c:ptCount val="9"/>
                <c:pt idx="0">
                  <c:v>203.10000000000002</c:v>
                </c:pt>
                <c:pt idx="1">
                  <c:v>201.96</c:v>
                </c:pt>
                <c:pt idx="2">
                  <c:v>198.79499999999999</c:v>
                </c:pt>
                <c:pt idx="3">
                  <c:v>193.60499999999999</c:v>
                </c:pt>
                <c:pt idx="4">
                  <c:v>186.42</c:v>
                </c:pt>
                <c:pt idx="5">
                  <c:v>177.21</c:v>
                </c:pt>
                <c:pt idx="6">
                  <c:v>165.99</c:v>
                </c:pt>
                <c:pt idx="7">
                  <c:v>152.76</c:v>
                </c:pt>
                <c:pt idx="8">
                  <c:v>137.51999999999998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A805-46C9-87A8-E174E8CC9130}"/>
            </c:ext>
          </c:extLst>
        </c:ser>
        <c:ser>
          <c:idx val="11"/>
          <c:order val="7"/>
          <c:tx>
            <c:strRef>
              <c:f>'Cap(To_ev, Ti_co)'!$M$18</c:f>
              <c:strCache>
                <c:ptCount val="1"/>
                <c:pt idx="0">
                  <c:v>To évap = 16 °C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'Cap(To_ev, Ti_co)'!$A$19:$A$27</c:f>
              <c:numCache>
                <c:formatCode>General</c:formatCode>
                <c:ptCount val="9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</c:numCache>
            </c:numRef>
          </c:xVal>
          <c:yVal>
            <c:numRef>
              <c:f>'Cap(To_ev, Ti_co)'!$M$19:$M$27</c:f>
              <c:numCache>
                <c:formatCode>General</c:formatCode>
                <c:ptCount val="9"/>
                <c:pt idx="0">
                  <c:v>213.6</c:v>
                </c:pt>
                <c:pt idx="1">
                  <c:v>212.44499999999999</c:v>
                </c:pt>
                <c:pt idx="2">
                  <c:v>209.28</c:v>
                </c:pt>
                <c:pt idx="3">
                  <c:v>204.10499999999999</c:v>
                </c:pt>
                <c:pt idx="4">
                  <c:v>196.92</c:v>
                </c:pt>
                <c:pt idx="5">
                  <c:v>187.71</c:v>
                </c:pt>
                <c:pt idx="6">
                  <c:v>176.49</c:v>
                </c:pt>
                <c:pt idx="7">
                  <c:v>163.26</c:v>
                </c:pt>
                <c:pt idx="8">
                  <c:v>148.005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A805-46C9-87A8-E174E8CC9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2601152"/>
        <c:axId val="1212600672"/>
      </c:scatterChart>
      <c:valAx>
        <c:axId val="1212601152"/>
        <c:scaling>
          <c:orientation val="minMax"/>
          <c:max val="50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Température d'entrée au condenseur (Ti cond)  [°C]</a:t>
                </a:r>
              </a:p>
            </c:rich>
          </c:tx>
          <c:layout>
            <c:manualLayout>
              <c:xMode val="edge"/>
              <c:yMode val="edge"/>
              <c:x val="0.34275692741085695"/>
              <c:y val="0.942716705866312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2600672"/>
        <c:crosses val="autoZero"/>
        <c:crossBetween val="midCat"/>
      </c:valAx>
      <c:valAx>
        <c:axId val="121260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Capacité de refroidissement  [kW]</a:t>
                </a:r>
              </a:p>
            </c:rich>
          </c:tx>
          <c:layout>
            <c:manualLayout>
              <c:xMode val="edge"/>
              <c:yMode val="edge"/>
              <c:x val="6.1408555106260369E-3"/>
              <c:y val="0.248497119678222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26011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963300772696112"/>
          <c:y val="0.55090840917612571"/>
          <c:w val="0.32676699960763861"/>
          <c:h val="0.26756559962669535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22686728379137"/>
          <c:y val="3.1780429761496636E-2"/>
          <c:w val="0.87227885505137548"/>
          <c:h val="0.84630283496447845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'COP(To_ev, Ti_co)'!$A$33</c:f>
              <c:strCache>
                <c:ptCount val="1"/>
                <c:pt idx="0">
                  <c:v>Ti cond = 10 °C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'COP(To_ev, Ti_co)'!$F$32:$T$32</c:f>
              <c:numCache>
                <c:formatCode>General</c:formatCode>
                <c:ptCount val="15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  <c:pt idx="12">
                  <c:v>26</c:v>
                </c:pt>
                <c:pt idx="13">
                  <c:v>28</c:v>
                </c:pt>
                <c:pt idx="14">
                  <c:v>30</c:v>
                </c:pt>
              </c:numCache>
            </c:numRef>
          </c:xVal>
          <c:yVal>
            <c:numRef>
              <c:f>'COP(To_ev, Ti_co)'!$F$33:$M$33</c:f>
              <c:numCache>
                <c:formatCode>General</c:formatCode>
                <c:ptCount val="8"/>
                <c:pt idx="0">
                  <c:v>7.0575000000000001</c:v>
                </c:pt>
                <c:pt idx="1">
                  <c:v>7.3094999999999999</c:v>
                </c:pt>
                <c:pt idx="2">
                  <c:v>7.5609999999999999</c:v>
                </c:pt>
                <c:pt idx="3">
                  <c:v>7.8115000000000006</c:v>
                </c:pt>
                <c:pt idx="4">
                  <c:v>8.0620000000000012</c:v>
                </c:pt>
                <c:pt idx="5">
                  <c:v>8.3115000000000006</c:v>
                </c:pt>
                <c:pt idx="6">
                  <c:v>8.5604999999999993</c:v>
                </c:pt>
                <c:pt idx="7">
                  <c:v>8.8085000000000004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947-4DCB-9589-A899622E1AFB}"/>
            </c:ext>
          </c:extLst>
        </c:ser>
        <c:ser>
          <c:idx val="2"/>
          <c:order val="1"/>
          <c:tx>
            <c:strRef>
              <c:f>'COP(To_ev, Ti_co)'!$A$35</c:f>
              <c:strCache>
                <c:ptCount val="1"/>
                <c:pt idx="0">
                  <c:v>Ti cond = 20 °C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'COP(To_ev, Ti_co)'!$F$32:$T$32</c:f>
              <c:numCache>
                <c:formatCode>General</c:formatCode>
                <c:ptCount val="15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  <c:pt idx="12">
                  <c:v>26</c:v>
                </c:pt>
                <c:pt idx="13">
                  <c:v>28</c:v>
                </c:pt>
                <c:pt idx="14">
                  <c:v>30</c:v>
                </c:pt>
              </c:numCache>
            </c:numRef>
          </c:xVal>
          <c:yVal>
            <c:numRef>
              <c:f>'COP(To_ev, Ti_co)'!$F$35:$M$35</c:f>
              <c:numCache>
                <c:formatCode>General</c:formatCode>
                <c:ptCount val="8"/>
                <c:pt idx="0">
                  <c:v>5.7120000000000006</c:v>
                </c:pt>
                <c:pt idx="1">
                  <c:v>5.9640000000000004</c:v>
                </c:pt>
                <c:pt idx="2">
                  <c:v>6.2155000000000005</c:v>
                </c:pt>
                <c:pt idx="3">
                  <c:v>6.4659999999999993</c:v>
                </c:pt>
                <c:pt idx="4">
                  <c:v>6.7164999999999999</c:v>
                </c:pt>
                <c:pt idx="5">
                  <c:v>6.9660000000000002</c:v>
                </c:pt>
                <c:pt idx="6">
                  <c:v>7.2149999999999999</c:v>
                </c:pt>
                <c:pt idx="7">
                  <c:v>7.4629999999999992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947-4DCB-9589-A899622E1AFB}"/>
            </c:ext>
          </c:extLst>
        </c:ser>
        <c:ser>
          <c:idx val="4"/>
          <c:order val="2"/>
          <c:tx>
            <c:strRef>
              <c:f>'COP(To_ev, Ti_co)'!$A$37</c:f>
              <c:strCache>
                <c:ptCount val="1"/>
                <c:pt idx="0">
                  <c:v>Ti cond = 30 °C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'COP(To_ev, Ti_co)'!$F$32:$T$32</c:f>
              <c:numCache>
                <c:formatCode>General</c:formatCode>
                <c:ptCount val="15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  <c:pt idx="12">
                  <c:v>26</c:v>
                </c:pt>
                <c:pt idx="13">
                  <c:v>28</c:v>
                </c:pt>
                <c:pt idx="14">
                  <c:v>30</c:v>
                </c:pt>
              </c:numCache>
            </c:numRef>
          </c:xVal>
          <c:yVal>
            <c:numRef>
              <c:f>'COP(To_ev, Ti_co)'!$F$37:$M$37</c:f>
              <c:numCache>
                <c:formatCode>General</c:formatCode>
                <c:ptCount val="8"/>
                <c:pt idx="0">
                  <c:v>4.3454999999999995</c:v>
                </c:pt>
                <c:pt idx="1">
                  <c:v>4.5979999999999999</c:v>
                </c:pt>
                <c:pt idx="2">
                  <c:v>4.8494999999999999</c:v>
                </c:pt>
                <c:pt idx="3">
                  <c:v>5.0999999999999996</c:v>
                </c:pt>
                <c:pt idx="4">
                  <c:v>5.3505000000000003</c:v>
                </c:pt>
                <c:pt idx="5">
                  <c:v>5.6000000000000005</c:v>
                </c:pt>
                <c:pt idx="6">
                  <c:v>5.8484999999999996</c:v>
                </c:pt>
                <c:pt idx="7">
                  <c:v>6.0970000000000004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947-4DCB-9589-A899622E1AFB}"/>
            </c:ext>
          </c:extLst>
        </c:ser>
        <c:ser>
          <c:idx val="6"/>
          <c:order val="3"/>
          <c:tx>
            <c:strRef>
              <c:f>'COP(To_ev, Ti_co)'!$A$39</c:f>
              <c:strCache>
                <c:ptCount val="1"/>
                <c:pt idx="0">
                  <c:v>Ti cond = 40 °C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'COP(To_ev, Ti_co)'!$F$32:$T$32</c:f>
              <c:numCache>
                <c:formatCode>General</c:formatCode>
                <c:ptCount val="15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  <c:pt idx="12">
                  <c:v>26</c:v>
                </c:pt>
                <c:pt idx="13">
                  <c:v>28</c:v>
                </c:pt>
                <c:pt idx="14">
                  <c:v>30</c:v>
                </c:pt>
              </c:numCache>
            </c:numRef>
          </c:xVal>
          <c:yVal>
            <c:numRef>
              <c:f>'COP(To_ev, Ti_co)'!$F$39:$M$39</c:f>
              <c:numCache>
                <c:formatCode>General</c:formatCode>
                <c:ptCount val="8"/>
                <c:pt idx="0">
                  <c:v>2.9590000000000001</c:v>
                </c:pt>
                <c:pt idx="1">
                  <c:v>3.2109999999999999</c:v>
                </c:pt>
                <c:pt idx="2">
                  <c:v>3.4624999999999999</c:v>
                </c:pt>
                <c:pt idx="3">
                  <c:v>3.7135000000000002</c:v>
                </c:pt>
                <c:pt idx="4">
                  <c:v>3.9634999999999998</c:v>
                </c:pt>
                <c:pt idx="5">
                  <c:v>4.2130000000000001</c:v>
                </c:pt>
                <c:pt idx="6">
                  <c:v>4.4619999999999997</c:v>
                </c:pt>
                <c:pt idx="7">
                  <c:v>4.7105000000000006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947-4DCB-9589-A899622E1AFB}"/>
            </c:ext>
          </c:extLst>
        </c:ser>
        <c:ser>
          <c:idx val="8"/>
          <c:order val="4"/>
          <c:tx>
            <c:strRef>
              <c:f>'COP(To_ev, Ti_co)'!$A$41</c:f>
              <c:strCache>
                <c:ptCount val="1"/>
                <c:pt idx="0">
                  <c:v>Ti cond = 50 °C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'COP(To_ev, Ti_co)'!$F$32:$T$32</c:f>
              <c:numCache>
                <c:formatCode>General</c:formatCode>
                <c:ptCount val="15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  <c:pt idx="12">
                  <c:v>26</c:v>
                </c:pt>
                <c:pt idx="13">
                  <c:v>28</c:v>
                </c:pt>
                <c:pt idx="14">
                  <c:v>30</c:v>
                </c:pt>
              </c:numCache>
            </c:numRef>
          </c:xVal>
          <c:yVal>
            <c:numRef>
              <c:f>'COP(To_ev, Ti_co)'!$F$41:$M$41</c:f>
              <c:numCache>
                <c:formatCode>General</c:formatCode>
                <c:ptCount val="8"/>
                <c:pt idx="0">
                  <c:v>1.552</c:v>
                </c:pt>
                <c:pt idx="1">
                  <c:v>1.804</c:v>
                </c:pt>
                <c:pt idx="2">
                  <c:v>2.0555000000000003</c:v>
                </c:pt>
                <c:pt idx="3">
                  <c:v>2.3064999999999998</c:v>
                </c:pt>
                <c:pt idx="4">
                  <c:v>2.5564999999999998</c:v>
                </c:pt>
                <c:pt idx="5">
                  <c:v>2.806</c:v>
                </c:pt>
                <c:pt idx="6">
                  <c:v>3.0549999999999997</c:v>
                </c:pt>
                <c:pt idx="7">
                  <c:v>3.3029999999999999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947-4DCB-9589-A899622E1A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0986463"/>
        <c:axId val="1040987423"/>
      </c:scatterChart>
      <c:valAx>
        <c:axId val="10409864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Température de sortie à l'évaporateur (To évap)  [°C]</a:t>
                </a:r>
              </a:p>
            </c:rich>
          </c:tx>
          <c:layout>
            <c:manualLayout>
              <c:xMode val="edge"/>
              <c:yMode val="edge"/>
              <c:x val="0.35840941059110454"/>
              <c:y val="0.941985815054278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0987423"/>
        <c:crosses val="autoZero"/>
        <c:crossBetween val="midCat"/>
      </c:valAx>
      <c:valAx>
        <c:axId val="10409874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Coefficient de performance (COP)  [-]</a:t>
                </a:r>
              </a:p>
            </c:rich>
          </c:tx>
          <c:layout>
            <c:manualLayout>
              <c:xMode val="edge"/>
              <c:yMode val="edge"/>
              <c:x val="4.8958559079197673E-3"/>
              <c:y val="0.218481922005430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0986463"/>
        <c:crossesAt val="-10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882013764027527"/>
          <c:y val="4.0260149822922801E-2"/>
          <c:w val="0.28228687010453968"/>
          <c:h val="0.18700560702464974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301586963882464E-2"/>
          <c:y val="3.1696749444780938E-2"/>
          <c:w val="0.88247696000574438"/>
          <c:h val="0.84753644256006466"/>
        </c:manualLayout>
      </c:layout>
      <c:scatterChart>
        <c:scatterStyle val="lineMarker"/>
        <c:varyColors val="0"/>
        <c:ser>
          <c:idx val="4"/>
          <c:order val="0"/>
          <c:tx>
            <c:strRef>
              <c:f>'COP(To_ev, Ti_co)'!$F$18</c:f>
              <c:strCache>
                <c:ptCount val="1"/>
                <c:pt idx="0">
                  <c:v>To évap = 2 °C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'COP(To_ev, Ti_co)'!$A$19:$A$27</c:f>
              <c:numCache>
                <c:formatCode>General</c:formatCode>
                <c:ptCount val="9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</c:numCache>
            </c:numRef>
          </c:xVal>
          <c:yVal>
            <c:numRef>
              <c:f>'COP(To_ev, Ti_co)'!$F$19:$F$27</c:f>
              <c:numCache>
                <c:formatCode>General</c:formatCode>
                <c:ptCount val="9"/>
                <c:pt idx="0">
                  <c:v>7.0575000000000001</c:v>
                </c:pt>
                <c:pt idx="1">
                  <c:v>6.3870000000000005</c:v>
                </c:pt>
                <c:pt idx="2">
                  <c:v>5.7120000000000006</c:v>
                </c:pt>
                <c:pt idx="3">
                  <c:v>5.0314999999999994</c:v>
                </c:pt>
                <c:pt idx="4">
                  <c:v>4.3454999999999995</c:v>
                </c:pt>
                <c:pt idx="5">
                  <c:v>3.6549999999999998</c:v>
                </c:pt>
                <c:pt idx="6">
                  <c:v>2.9590000000000001</c:v>
                </c:pt>
                <c:pt idx="7">
                  <c:v>2.258</c:v>
                </c:pt>
                <c:pt idx="8">
                  <c:v>1.552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66D-4A68-B1E6-6A26D5932C15}"/>
            </c:ext>
          </c:extLst>
        </c:ser>
        <c:ser>
          <c:idx val="5"/>
          <c:order val="1"/>
          <c:tx>
            <c:strRef>
              <c:f>'COP(To_ev, Ti_co)'!$G$18</c:f>
              <c:strCache>
                <c:ptCount val="1"/>
                <c:pt idx="0">
                  <c:v>To évap = 4 °C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'COP(To_ev, Ti_co)'!$A$19:$A$27</c:f>
              <c:numCache>
                <c:formatCode>General</c:formatCode>
                <c:ptCount val="9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</c:numCache>
            </c:numRef>
          </c:xVal>
          <c:yVal>
            <c:numRef>
              <c:f>'COP(To_ev, Ti_co)'!$G$19:$G$27</c:f>
              <c:numCache>
                <c:formatCode>General</c:formatCode>
                <c:ptCount val="9"/>
                <c:pt idx="0">
                  <c:v>7.3094999999999999</c:v>
                </c:pt>
                <c:pt idx="1">
                  <c:v>6.6390000000000002</c:v>
                </c:pt>
                <c:pt idx="2">
                  <c:v>5.9640000000000004</c:v>
                </c:pt>
                <c:pt idx="3">
                  <c:v>5.2835000000000001</c:v>
                </c:pt>
                <c:pt idx="4">
                  <c:v>4.5979999999999999</c:v>
                </c:pt>
                <c:pt idx="5">
                  <c:v>3.907</c:v>
                </c:pt>
                <c:pt idx="6">
                  <c:v>3.2109999999999999</c:v>
                </c:pt>
                <c:pt idx="7">
                  <c:v>2.5099999999999998</c:v>
                </c:pt>
                <c:pt idx="8">
                  <c:v>1.804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66D-4A68-B1E6-6A26D5932C15}"/>
            </c:ext>
          </c:extLst>
        </c:ser>
        <c:ser>
          <c:idx val="6"/>
          <c:order val="2"/>
          <c:tx>
            <c:strRef>
              <c:f>'COP(To_ev, Ti_co)'!$H$18</c:f>
              <c:strCache>
                <c:ptCount val="1"/>
                <c:pt idx="0">
                  <c:v>To évap = 6 °C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xVal>
            <c:numRef>
              <c:f>'COP(To_ev, Ti_co)'!$A$19:$A$27</c:f>
              <c:numCache>
                <c:formatCode>General</c:formatCode>
                <c:ptCount val="9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</c:numCache>
            </c:numRef>
          </c:xVal>
          <c:yVal>
            <c:numRef>
              <c:f>'COP(To_ev, Ti_co)'!$H$19:$H$27</c:f>
              <c:numCache>
                <c:formatCode>General</c:formatCode>
                <c:ptCount val="9"/>
                <c:pt idx="0">
                  <c:v>7.5609999999999999</c:v>
                </c:pt>
                <c:pt idx="1">
                  <c:v>6.8905000000000003</c:v>
                </c:pt>
                <c:pt idx="2">
                  <c:v>6.2155000000000005</c:v>
                </c:pt>
                <c:pt idx="3">
                  <c:v>5.5350000000000001</c:v>
                </c:pt>
                <c:pt idx="4">
                  <c:v>4.8494999999999999</c:v>
                </c:pt>
                <c:pt idx="5">
                  <c:v>4.1585000000000001</c:v>
                </c:pt>
                <c:pt idx="6">
                  <c:v>3.4624999999999999</c:v>
                </c:pt>
                <c:pt idx="7">
                  <c:v>2.7614999999999998</c:v>
                </c:pt>
                <c:pt idx="8">
                  <c:v>2.0555000000000003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66D-4A68-B1E6-6A26D5932C15}"/>
            </c:ext>
          </c:extLst>
        </c:ser>
        <c:ser>
          <c:idx val="7"/>
          <c:order val="3"/>
          <c:tx>
            <c:strRef>
              <c:f>'COP(To_ev, Ti_co)'!$I$18</c:f>
              <c:strCache>
                <c:ptCount val="1"/>
                <c:pt idx="0">
                  <c:v>To évap = 8 °C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'COP(To_ev, Ti_co)'!$A$19:$A$27</c:f>
              <c:numCache>
                <c:formatCode>General</c:formatCode>
                <c:ptCount val="9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</c:numCache>
            </c:numRef>
          </c:xVal>
          <c:yVal>
            <c:numRef>
              <c:f>'COP(To_ev, Ti_co)'!$I$19:$I$27</c:f>
              <c:numCache>
                <c:formatCode>General</c:formatCode>
                <c:ptCount val="9"/>
                <c:pt idx="0">
                  <c:v>7.8115000000000006</c:v>
                </c:pt>
                <c:pt idx="1">
                  <c:v>7.1414999999999997</c:v>
                </c:pt>
                <c:pt idx="2">
                  <c:v>6.4659999999999993</c:v>
                </c:pt>
                <c:pt idx="3">
                  <c:v>5.7854999999999999</c:v>
                </c:pt>
                <c:pt idx="4">
                  <c:v>5.0999999999999996</c:v>
                </c:pt>
                <c:pt idx="5">
                  <c:v>4.4095000000000004</c:v>
                </c:pt>
                <c:pt idx="6">
                  <c:v>3.7135000000000002</c:v>
                </c:pt>
                <c:pt idx="7">
                  <c:v>3.0125000000000002</c:v>
                </c:pt>
                <c:pt idx="8">
                  <c:v>2.3064999999999998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66D-4A68-B1E6-6A26D5932C15}"/>
            </c:ext>
          </c:extLst>
        </c:ser>
        <c:ser>
          <c:idx val="8"/>
          <c:order val="4"/>
          <c:tx>
            <c:strRef>
              <c:f>'COP(To_ev, Ti_co)'!$J$18</c:f>
              <c:strCache>
                <c:ptCount val="1"/>
                <c:pt idx="0">
                  <c:v>To évap = 10 °C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'COP(To_ev, Ti_co)'!$A$19:$A$27</c:f>
              <c:numCache>
                <c:formatCode>General</c:formatCode>
                <c:ptCount val="9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</c:numCache>
            </c:numRef>
          </c:xVal>
          <c:yVal>
            <c:numRef>
              <c:f>'COP(To_ev, Ti_co)'!$J$19:$J$27</c:f>
              <c:numCache>
                <c:formatCode>General</c:formatCode>
                <c:ptCount val="9"/>
                <c:pt idx="0">
                  <c:v>8.0620000000000012</c:v>
                </c:pt>
                <c:pt idx="1">
                  <c:v>7.3914999999999997</c:v>
                </c:pt>
                <c:pt idx="2">
                  <c:v>6.7164999999999999</c:v>
                </c:pt>
                <c:pt idx="3">
                  <c:v>6.0360000000000005</c:v>
                </c:pt>
                <c:pt idx="4">
                  <c:v>5.3505000000000003</c:v>
                </c:pt>
                <c:pt idx="5">
                  <c:v>4.6594999999999995</c:v>
                </c:pt>
                <c:pt idx="6">
                  <c:v>3.9634999999999998</c:v>
                </c:pt>
                <c:pt idx="7">
                  <c:v>3.2624999999999997</c:v>
                </c:pt>
                <c:pt idx="8">
                  <c:v>2.5564999999999998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66D-4A68-B1E6-6A26D5932C15}"/>
            </c:ext>
          </c:extLst>
        </c:ser>
        <c:ser>
          <c:idx val="9"/>
          <c:order val="5"/>
          <c:tx>
            <c:strRef>
              <c:f>'COP(To_ev, Ti_co)'!$K$18</c:f>
              <c:strCache>
                <c:ptCount val="1"/>
                <c:pt idx="0">
                  <c:v>To évap = 12 °C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'COP(To_ev, Ti_co)'!$A$19:$A$27</c:f>
              <c:numCache>
                <c:formatCode>General</c:formatCode>
                <c:ptCount val="9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</c:numCache>
            </c:numRef>
          </c:xVal>
          <c:yVal>
            <c:numRef>
              <c:f>'COP(To_ev, Ti_co)'!$K$19:$K$27</c:f>
              <c:numCache>
                <c:formatCode>General</c:formatCode>
                <c:ptCount val="9"/>
                <c:pt idx="0">
                  <c:v>8.3115000000000006</c:v>
                </c:pt>
                <c:pt idx="1">
                  <c:v>7.641</c:v>
                </c:pt>
                <c:pt idx="2">
                  <c:v>6.9660000000000002</c:v>
                </c:pt>
                <c:pt idx="3">
                  <c:v>6.2855000000000008</c:v>
                </c:pt>
                <c:pt idx="4">
                  <c:v>5.6000000000000005</c:v>
                </c:pt>
                <c:pt idx="5">
                  <c:v>4.9089999999999998</c:v>
                </c:pt>
                <c:pt idx="6">
                  <c:v>4.2130000000000001</c:v>
                </c:pt>
                <c:pt idx="7">
                  <c:v>3.512</c:v>
                </c:pt>
                <c:pt idx="8">
                  <c:v>2.806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66D-4A68-B1E6-6A26D5932C15}"/>
            </c:ext>
          </c:extLst>
        </c:ser>
        <c:ser>
          <c:idx val="10"/>
          <c:order val="6"/>
          <c:tx>
            <c:strRef>
              <c:f>'COP(To_ev, Ti_co)'!$L$18</c:f>
              <c:strCache>
                <c:ptCount val="1"/>
                <c:pt idx="0">
                  <c:v>To évap = 14 °C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'COP(To_ev, Ti_co)'!$A$19:$A$27</c:f>
              <c:numCache>
                <c:formatCode>General</c:formatCode>
                <c:ptCount val="9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</c:numCache>
            </c:numRef>
          </c:xVal>
          <c:yVal>
            <c:numRef>
              <c:f>'COP(To_ev, Ti_co)'!$L$19:$L$27</c:f>
              <c:numCache>
                <c:formatCode>General</c:formatCode>
                <c:ptCount val="9"/>
                <c:pt idx="0">
                  <c:v>8.5604999999999993</c:v>
                </c:pt>
                <c:pt idx="1">
                  <c:v>7.8900000000000006</c:v>
                </c:pt>
                <c:pt idx="2">
                  <c:v>7.2149999999999999</c:v>
                </c:pt>
                <c:pt idx="3">
                  <c:v>6.5344999999999995</c:v>
                </c:pt>
                <c:pt idx="4">
                  <c:v>5.8484999999999996</c:v>
                </c:pt>
                <c:pt idx="5">
                  <c:v>5.1580000000000004</c:v>
                </c:pt>
                <c:pt idx="6">
                  <c:v>4.4619999999999997</c:v>
                </c:pt>
                <c:pt idx="7">
                  <c:v>3.7610000000000001</c:v>
                </c:pt>
                <c:pt idx="8">
                  <c:v>3.0549999999999997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66D-4A68-B1E6-6A26D5932C15}"/>
            </c:ext>
          </c:extLst>
        </c:ser>
        <c:ser>
          <c:idx val="11"/>
          <c:order val="7"/>
          <c:tx>
            <c:strRef>
              <c:f>'COP(To_ev, Ti_co)'!$M$18</c:f>
              <c:strCache>
                <c:ptCount val="1"/>
                <c:pt idx="0">
                  <c:v>To évap = 16 °C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'COP(To_ev, Ti_co)'!$A$19:$A$27</c:f>
              <c:numCache>
                <c:formatCode>General</c:formatCode>
                <c:ptCount val="9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</c:numCache>
            </c:numRef>
          </c:xVal>
          <c:yVal>
            <c:numRef>
              <c:f>'COP(To_ev, Ti_co)'!$M$19:$M$27</c:f>
              <c:numCache>
                <c:formatCode>General</c:formatCode>
                <c:ptCount val="9"/>
                <c:pt idx="0">
                  <c:v>8.8085000000000004</c:v>
                </c:pt>
                <c:pt idx="1">
                  <c:v>8.1385000000000005</c:v>
                </c:pt>
                <c:pt idx="2">
                  <c:v>7.4629999999999992</c:v>
                </c:pt>
                <c:pt idx="3">
                  <c:v>6.7825000000000006</c:v>
                </c:pt>
                <c:pt idx="4">
                  <c:v>6.0970000000000004</c:v>
                </c:pt>
                <c:pt idx="5">
                  <c:v>5.4059999999999997</c:v>
                </c:pt>
                <c:pt idx="6">
                  <c:v>4.7105000000000006</c:v>
                </c:pt>
                <c:pt idx="7">
                  <c:v>4.0095000000000001</c:v>
                </c:pt>
                <c:pt idx="8">
                  <c:v>3.3029999999999999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66D-4A68-B1E6-6A26D5932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2601152"/>
        <c:axId val="1212600672"/>
      </c:scatterChart>
      <c:valAx>
        <c:axId val="1212601152"/>
        <c:scaling>
          <c:orientation val="minMax"/>
          <c:max val="50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Température d'entrée au condenseur (Ti cond)  [°C]</a:t>
                </a:r>
              </a:p>
            </c:rich>
          </c:tx>
          <c:layout>
            <c:manualLayout>
              <c:xMode val="edge"/>
              <c:yMode val="edge"/>
              <c:x val="0.34275692741085695"/>
              <c:y val="0.942716705866312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2600672"/>
        <c:crosses val="autoZero"/>
        <c:crossBetween val="midCat"/>
      </c:valAx>
      <c:valAx>
        <c:axId val="121260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Coefficient de performance (COP)  [-]</a:t>
                </a:r>
              </a:p>
            </c:rich>
          </c:tx>
          <c:layout>
            <c:manualLayout>
              <c:xMode val="edge"/>
              <c:yMode val="edge"/>
              <c:x val="6.1408555106260369E-3"/>
              <c:y val="0.248497119678222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26011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963300772696112"/>
          <c:y val="0.55090840917612571"/>
          <c:w val="0.32676699960763861"/>
          <c:h val="0.26756559962669535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2211385898543"/>
          <c:y val="3.4200380094049021E-2"/>
          <c:w val="0.81777735840804122"/>
          <c:h val="0.82063629264532434"/>
        </c:manualLayout>
      </c:layout>
      <c:scatterChart>
        <c:scatterStyle val="lineMarker"/>
        <c:varyColors val="0"/>
        <c:ser>
          <c:idx val="0"/>
          <c:order val="0"/>
          <c:tx>
            <c:strRef>
              <c:f>'FFLP(PLR)'!$B$1</c:f>
              <c:strCache>
                <c:ptCount val="1"/>
                <c:pt idx="0">
                  <c:v>FFLP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'FFLP(PLR)'!$A$2:$A$22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'FFLP(PLR)'!$B$2:$B$22</c:f>
              <c:numCache>
                <c:formatCode>General</c:formatCode>
                <c:ptCount val="21"/>
                <c:pt idx="0">
                  <c:v>0</c:v>
                </c:pt>
                <c:pt idx="1">
                  <c:v>9.9214805000000003E-2</c:v>
                </c:pt>
                <c:pt idx="2">
                  <c:v>0.19842961000000001</c:v>
                </c:pt>
                <c:pt idx="3">
                  <c:v>0.22959559800000001</c:v>
                </c:pt>
                <c:pt idx="4">
                  <c:v>0.26233904000000002</c:v>
                </c:pt>
                <c:pt idx="5">
                  <c:v>0.29665993800000001</c:v>
                </c:pt>
                <c:pt idx="6">
                  <c:v>0.33255828999999998</c:v>
                </c:pt>
                <c:pt idx="7">
                  <c:v>0.37003409799999998</c:v>
                </c:pt>
                <c:pt idx="8">
                  <c:v>0.40908736000000001</c:v>
                </c:pt>
                <c:pt idx="9">
                  <c:v>0.44971807800000002</c:v>
                </c:pt>
                <c:pt idx="10">
                  <c:v>0.49192625000000001</c:v>
                </c:pt>
                <c:pt idx="11">
                  <c:v>0.53571187799999997</c:v>
                </c:pt>
                <c:pt idx="12">
                  <c:v>0.58107496000000003</c:v>
                </c:pt>
                <c:pt idx="13">
                  <c:v>0.62801549800000001</c:v>
                </c:pt>
                <c:pt idx="14">
                  <c:v>0.67653348999999996</c:v>
                </c:pt>
                <c:pt idx="15">
                  <c:v>0.72662893799999995</c:v>
                </c:pt>
                <c:pt idx="16">
                  <c:v>0.77830184000000002</c:v>
                </c:pt>
                <c:pt idx="17">
                  <c:v>0.83155219800000002</c:v>
                </c:pt>
                <c:pt idx="18">
                  <c:v>0.88638001</c:v>
                </c:pt>
                <c:pt idx="19">
                  <c:v>0.942785278</c:v>
                </c:pt>
                <c:pt idx="20">
                  <c:v>1.0007680000000001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E11-477A-AC62-322B8EA9F412}"/>
            </c:ext>
          </c:extLst>
        </c:ser>
        <c:ser>
          <c:idx val="1"/>
          <c:order val="1"/>
          <c:tx>
            <c:strRef>
              <c:f>'FFLP(PLR)'!$C$1</c:f>
              <c:strCache>
                <c:ptCount val="1"/>
                <c:pt idx="0">
                  <c:v>Ligne FFLP = PLR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'FFLP(PLR)'!$A$2:$A$22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'FFLP(PLR)'!$C$2:$C$22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6BA-4A8A-9B26-BAFD308F08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7480688"/>
        <c:axId val="1135740671"/>
      </c:scatterChart>
      <c:valAx>
        <c:axId val="120748068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Fraction de la charge (PLR, part-load ratio)  [-]</a:t>
                </a:r>
              </a:p>
            </c:rich>
          </c:tx>
          <c:layout>
            <c:manualLayout>
              <c:xMode val="edge"/>
              <c:yMode val="edge"/>
              <c:x val="0.35941157192334566"/>
              <c:y val="0.935608624612771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5740671"/>
        <c:crosses val="autoZero"/>
        <c:crossBetween val="midCat"/>
      </c:valAx>
      <c:valAx>
        <c:axId val="1135740671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Fracion de la puissance à pleine charge </a:t>
                </a:r>
              </a:p>
              <a:p>
                <a:pPr>
                  <a:defRPr/>
                </a:pPr>
                <a:r>
                  <a:rPr lang="en-CA"/>
                  <a:t>(Fraction of full load power, FFLP)  [-]</a:t>
                </a:r>
              </a:p>
            </c:rich>
          </c:tx>
          <c:layout>
            <c:manualLayout>
              <c:xMode val="edge"/>
              <c:yMode val="edge"/>
              <c:x val="1.9422188366782062E-3"/>
              <c:y val="0.228978915661334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74806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830730887534365"/>
          <c:y val="6.2945811908069499E-2"/>
          <c:w val="0.22843460373306695"/>
          <c:h val="0.11378918108479313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1381125</xdr:colOff>
      <xdr:row>43</xdr:row>
      <xdr:rowOff>180975</xdr:rowOff>
    </xdr:from>
    <xdr:to>
      <xdr:col>7</xdr:col>
      <xdr:colOff>1028700</xdr:colOff>
      <xdr:row>70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DC910F8-B5EF-3863-C8A0-477162892E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23811</xdr:colOff>
      <xdr:row>44</xdr:row>
      <xdr:rowOff>0</xdr:rowOff>
    </xdr:from>
    <xdr:to>
      <xdr:col>15</xdr:col>
      <xdr:colOff>1028699</xdr:colOff>
      <xdr:row>69</xdr:row>
      <xdr:rowOff>180975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19E92490-587F-9CED-88C4-462A2C9351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1381125</xdr:colOff>
      <xdr:row>43</xdr:row>
      <xdr:rowOff>180975</xdr:rowOff>
    </xdr:from>
    <xdr:to>
      <xdr:col>7</xdr:col>
      <xdr:colOff>1028700</xdr:colOff>
      <xdr:row>70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7ACDDB4-2C63-4687-AE06-B8E4C6E170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23811</xdr:colOff>
      <xdr:row>43</xdr:row>
      <xdr:rowOff>180975</xdr:rowOff>
    </xdr:from>
    <xdr:to>
      <xdr:col>15</xdr:col>
      <xdr:colOff>1028699</xdr:colOff>
      <xdr:row>69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602FADF-B2DB-445B-9C42-9371BB84D5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252411</xdr:colOff>
      <xdr:row>1</xdr:row>
      <xdr:rowOff>123825</xdr:rowOff>
    </xdr:from>
    <xdr:to>
      <xdr:col>15</xdr:col>
      <xdr:colOff>85724</xdr:colOff>
      <xdr:row>25</xdr:row>
      <xdr:rowOff>128587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BE69BF8-C884-91A6-987B-C40BA9522E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MKu 2024">
      <a:dk1>
        <a:sysClr val="windowText" lastClr="000000"/>
      </a:dk1>
      <a:lt1>
        <a:sysClr val="window" lastClr="FFFFFF"/>
      </a:lt1>
      <a:dk2>
        <a:srgbClr val="202020"/>
      </a:dk2>
      <a:lt2>
        <a:srgbClr val="D9D9D9"/>
      </a:lt2>
      <a:accent1>
        <a:srgbClr val="E2231B"/>
      </a:accent1>
      <a:accent2>
        <a:srgbClr val="FF7800"/>
      </a:accent2>
      <a:accent3>
        <a:srgbClr val="FFE93E"/>
      </a:accent3>
      <a:accent4>
        <a:srgbClr val="99C53E"/>
      </a:accent4>
      <a:accent5>
        <a:srgbClr val="00A237"/>
      </a:accent5>
      <a:accent6>
        <a:srgbClr val="006EBC"/>
      </a:accent6>
      <a:hlink>
        <a:srgbClr val="003399"/>
      </a:hlink>
      <a:folHlink>
        <a:srgbClr val="692369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3"/>
  <sheetViews>
    <sheetView tabSelected="1" topLeftCell="A29" workbookViewId="0">
      <selection activeCell="A44" sqref="A44"/>
    </sheetView>
  </sheetViews>
  <sheetFormatPr defaultRowHeight="15" x14ac:dyDescent="0.25"/>
  <cols>
    <col min="1" max="1" width="15" style="1" customWidth="1"/>
    <col min="2" max="20" width="15.5703125" style="1" customWidth="1"/>
    <col min="21" max="16384" width="9.140625" style="1"/>
  </cols>
  <sheetData>
    <row r="1" spans="1:20" s="2" customFormat="1" ht="22.5" customHeight="1" x14ac:dyDescent="0.25">
      <c r="A1" s="2" t="s">
        <v>6</v>
      </c>
    </row>
    <row r="2" spans="1:20" x14ac:dyDescent="0.25"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3" t="s">
        <v>17</v>
      </c>
      <c r="M2" s="3" t="s">
        <v>18</v>
      </c>
      <c r="N2" s="3" t="s">
        <v>19</v>
      </c>
      <c r="O2" s="3" t="s">
        <v>20</v>
      </c>
      <c r="P2" s="3" t="s">
        <v>21</v>
      </c>
      <c r="Q2" s="3" t="s">
        <v>22</v>
      </c>
      <c r="R2" s="3" t="s">
        <v>23</v>
      </c>
      <c r="S2" s="3" t="s">
        <v>24</v>
      </c>
      <c r="T2" s="3" t="s">
        <v>25</v>
      </c>
    </row>
    <row r="3" spans="1:20" x14ac:dyDescent="0.25">
      <c r="A3" s="1" t="s">
        <v>26</v>
      </c>
      <c r="B3" s="1">
        <v>0.71840000000000004</v>
      </c>
      <c r="C3" s="1">
        <v>0.77669999999999995</v>
      </c>
      <c r="D3" s="1">
        <v>0.83620000000000005</v>
      </c>
      <c r="E3" s="1">
        <v>0.89690000000000003</v>
      </c>
      <c r="F3" s="1">
        <v>0.9587</v>
      </c>
      <c r="G3" s="1">
        <v>1.0217000000000001</v>
      </c>
      <c r="H3" s="1">
        <v>1.0858000000000001</v>
      </c>
      <c r="I3" s="1">
        <v>1.1511</v>
      </c>
      <c r="J3" s="1">
        <v>1.2176</v>
      </c>
      <c r="K3" s="1">
        <v>1.2851999999999999</v>
      </c>
      <c r="L3" s="1">
        <v>1.3540000000000001</v>
      </c>
      <c r="M3" s="1">
        <v>1.4239999999999999</v>
      </c>
      <c r="N3" s="1">
        <v>1.4952000000000001</v>
      </c>
      <c r="O3" s="1">
        <v>1.5674999999999999</v>
      </c>
      <c r="P3" s="1">
        <v>1.6409</v>
      </c>
      <c r="Q3" s="1">
        <v>1.7156</v>
      </c>
      <c r="R3" s="1">
        <v>1.7914000000000001</v>
      </c>
      <c r="S3" s="1">
        <v>1.8683000000000001</v>
      </c>
      <c r="T3" s="1">
        <v>1.9464999999999999</v>
      </c>
    </row>
    <row r="4" spans="1:20" x14ac:dyDescent="0.25">
      <c r="A4" s="1" t="s">
        <v>27</v>
      </c>
      <c r="B4" s="1">
        <v>0.7107</v>
      </c>
      <c r="C4" s="1">
        <v>0.76910000000000001</v>
      </c>
      <c r="D4" s="1">
        <v>0.82850000000000001</v>
      </c>
      <c r="E4" s="1">
        <v>0.88919999999999999</v>
      </c>
      <c r="F4" s="1">
        <v>0.95099999999999996</v>
      </c>
      <c r="G4" s="1">
        <v>1.014</v>
      </c>
      <c r="H4" s="1">
        <v>1.0781000000000001</v>
      </c>
      <c r="I4" s="1">
        <v>1.1434</v>
      </c>
      <c r="J4" s="1">
        <v>1.2099</v>
      </c>
      <c r="K4" s="1">
        <v>1.2776000000000001</v>
      </c>
      <c r="L4" s="1">
        <v>1.3464</v>
      </c>
      <c r="M4" s="1">
        <v>1.4162999999999999</v>
      </c>
      <c r="N4" s="1">
        <v>1.4875</v>
      </c>
      <c r="O4" s="1">
        <v>1.5598000000000001</v>
      </c>
      <c r="P4" s="1">
        <v>1.6333</v>
      </c>
      <c r="Q4" s="1">
        <v>1.7079</v>
      </c>
      <c r="R4" s="1">
        <v>1.7837000000000001</v>
      </c>
      <c r="S4" s="1">
        <v>1.8607</v>
      </c>
      <c r="T4" s="1">
        <v>1.9388000000000001</v>
      </c>
    </row>
    <row r="5" spans="1:20" x14ac:dyDescent="0.25">
      <c r="A5" s="1" t="s">
        <v>28</v>
      </c>
      <c r="B5" s="1">
        <v>0.68959999999999999</v>
      </c>
      <c r="C5" s="1">
        <v>0.748</v>
      </c>
      <c r="D5" s="1">
        <v>0.80740000000000001</v>
      </c>
      <c r="E5" s="1">
        <v>0.86809999999999998</v>
      </c>
      <c r="F5" s="1">
        <v>0.92989999999999995</v>
      </c>
      <c r="G5" s="1">
        <v>0.9929</v>
      </c>
      <c r="H5" s="1">
        <v>1.0569999999999999</v>
      </c>
      <c r="I5" s="1">
        <v>1.1223000000000001</v>
      </c>
      <c r="J5" s="1">
        <v>1.1888000000000001</v>
      </c>
      <c r="K5" s="1">
        <v>1.2565</v>
      </c>
      <c r="L5" s="1">
        <v>1.3252999999999999</v>
      </c>
      <c r="M5" s="1">
        <v>1.3952</v>
      </c>
      <c r="N5" s="1">
        <v>1.4663999999999999</v>
      </c>
      <c r="O5" s="1">
        <v>1.5387</v>
      </c>
      <c r="P5" s="1">
        <v>1.6122000000000001</v>
      </c>
      <c r="Q5" s="1">
        <v>1.6868000000000001</v>
      </c>
      <c r="R5" s="1">
        <v>1.7625999999999999</v>
      </c>
      <c r="S5" s="1">
        <v>1.8395999999999999</v>
      </c>
      <c r="T5" s="1">
        <v>1.9177</v>
      </c>
    </row>
    <row r="6" spans="1:20" x14ac:dyDescent="0.25">
      <c r="A6" s="1" t="s">
        <v>29</v>
      </c>
      <c r="B6" s="1">
        <v>0.65510000000000002</v>
      </c>
      <c r="C6" s="1">
        <v>0.71340000000000003</v>
      </c>
      <c r="D6" s="1">
        <v>0.77290000000000003</v>
      </c>
      <c r="E6" s="1">
        <v>0.83360000000000001</v>
      </c>
      <c r="F6" s="1">
        <v>0.89539999999999997</v>
      </c>
      <c r="G6" s="1">
        <v>0.95840000000000003</v>
      </c>
      <c r="H6" s="1">
        <v>1.0225</v>
      </c>
      <c r="I6" s="1">
        <v>1.0878000000000001</v>
      </c>
      <c r="J6" s="1">
        <v>1.1543000000000001</v>
      </c>
      <c r="K6" s="1">
        <v>1.2219</v>
      </c>
      <c r="L6" s="1">
        <v>1.2907</v>
      </c>
      <c r="M6" s="1">
        <v>1.3607</v>
      </c>
      <c r="N6" s="1">
        <v>1.4319</v>
      </c>
      <c r="O6" s="1">
        <v>1.5042</v>
      </c>
      <c r="P6" s="1">
        <v>1.5775999999999999</v>
      </c>
      <c r="Q6" s="1">
        <v>1.6523000000000001</v>
      </c>
      <c r="R6" s="1">
        <v>1.7281</v>
      </c>
      <c r="S6" s="1">
        <v>1.8049999999999999</v>
      </c>
      <c r="T6" s="1">
        <v>1.8832</v>
      </c>
    </row>
    <row r="7" spans="1:20" x14ac:dyDescent="0.25">
      <c r="A7" s="1" t="s">
        <v>30</v>
      </c>
      <c r="B7" s="1">
        <v>0.60719999999999996</v>
      </c>
      <c r="C7" s="1">
        <v>0.66549999999999998</v>
      </c>
      <c r="D7" s="1">
        <v>0.72499999999999998</v>
      </c>
      <c r="E7" s="1">
        <v>0.78559999999999997</v>
      </c>
      <c r="F7" s="1">
        <v>0.84740000000000004</v>
      </c>
      <c r="G7" s="1">
        <v>0.91039999999999999</v>
      </c>
      <c r="H7" s="1">
        <v>0.97460000000000002</v>
      </c>
      <c r="I7" s="1">
        <v>1.0399</v>
      </c>
      <c r="J7" s="1">
        <v>1.1063000000000001</v>
      </c>
      <c r="K7" s="1">
        <v>1.1739999999999999</v>
      </c>
      <c r="L7" s="1">
        <v>1.2427999999999999</v>
      </c>
      <c r="M7" s="1">
        <v>1.3128</v>
      </c>
      <c r="N7" s="1">
        <v>1.3838999999999999</v>
      </c>
      <c r="O7" s="1">
        <v>1.4561999999999999</v>
      </c>
      <c r="P7" s="1">
        <v>1.5297000000000001</v>
      </c>
      <c r="Q7" s="1">
        <v>1.6043000000000001</v>
      </c>
      <c r="R7" s="1">
        <v>1.6800999999999999</v>
      </c>
      <c r="S7" s="1">
        <v>1.7571000000000001</v>
      </c>
      <c r="T7" s="1">
        <v>1.8351999999999999</v>
      </c>
    </row>
    <row r="8" spans="1:20" x14ac:dyDescent="0.25">
      <c r="A8" s="1" t="s">
        <v>31</v>
      </c>
      <c r="B8" s="1">
        <v>0.54579999999999995</v>
      </c>
      <c r="C8" s="1">
        <v>0.60409999999999997</v>
      </c>
      <c r="D8" s="1">
        <v>0.66359999999999997</v>
      </c>
      <c r="E8" s="1">
        <v>0.72419999999999995</v>
      </c>
      <c r="F8" s="1">
        <v>0.78610000000000002</v>
      </c>
      <c r="G8" s="1">
        <v>0.84899999999999998</v>
      </c>
      <c r="H8" s="1">
        <v>0.91320000000000001</v>
      </c>
      <c r="I8" s="1">
        <v>0.97850000000000004</v>
      </c>
      <c r="J8" s="1">
        <v>1.0449999999999999</v>
      </c>
      <c r="K8" s="1">
        <v>1.1126</v>
      </c>
      <c r="L8" s="1">
        <v>1.1814</v>
      </c>
      <c r="M8" s="1">
        <v>1.2514000000000001</v>
      </c>
      <c r="N8" s="1">
        <v>1.3225</v>
      </c>
      <c r="O8" s="1">
        <v>1.3948</v>
      </c>
      <c r="P8" s="1">
        <v>1.4682999999999999</v>
      </c>
      <c r="Q8" s="1">
        <v>1.5429999999999999</v>
      </c>
      <c r="R8" s="1">
        <v>1.6188</v>
      </c>
      <c r="S8" s="1">
        <v>1.6957</v>
      </c>
      <c r="T8" s="1">
        <v>1.7739</v>
      </c>
    </row>
    <row r="9" spans="1:20" x14ac:dyDescent="0.25">
      <c r="A9" s="1" t="s">
        <v>32</v>
      </c>
      <c r="B9" s="1">
        <v>0.47099999999999997</v>
      </c>
      <c r="C9" s="1">
        <v>0.52929999999999999</v>
      </c>
      <c r="D9" s="1">
        <v>0.58879999999999999</v>
      </c>
      <c r="E9" s="1">
        <v>0.64939999999999998</v>
      </c>
      <c r="F9" s="1">
        <v>0.71130000000000004</v>
      </c>
      <c r="G9" s="1">
        <v>0.7742</v>
      </c>
      <c r="H9" s="1">
        <v>0.83840000000000003</v>
      </c>
      <c r="I9" s="1">
        <v>0.90369999999999995</v>
      </c>
      <c r="J9" s="1">
        <v>0.97019999999999995</v>
      </c>
      <c r="K9" s="1">
        <v>1.0378000000000001</v>
      </c>
      <c r="L9" s="1">
        <v>1.1066</v>
      </c>
      <c r="M9" s="1">
        <v>1.1766000000000001</v>
      </c>
      <c r="N9" s="1">
        <v>1.2477</v>
      </c>
      <c r="O9" s="1">
        <v>1.32</v>
      </c>
      <c r="P9" s="1">
        <v>1.3935</v>
      </c>
      <c r="Q9" s="1">
        <v>1.4681999999999999</v>
      </c>
      <c r="R9" s="1">
        <v>1.544</v>
      </c>
      <c r="S9" s="1">
        <v>1.6209</v>
      </c>
      <c r="T9" s="1">
        <v>1.6991000000000001</v>
      </c>
    </row>
    <row r="10" spans="1:20" x14ac:dyDescent="0.25">
      <c r="A10" s="1" t="s">
        <v>33</v>
      </c>
      <c r="B10" s="1">
        <v>0.38279999999999997</v>
      </c>
      <c r="C10" s="1">
        <v>0.44109999999999999</v>
      </c>
      <c r="D10" s="1">
        <v>0.50060000000000004</v>
      </c>
      <c r="E10" s="1">
        <v>0.56120000000000003</v>
      </c>
      <c r="F10" s="1">
        <v>0.623</v>
      </c>
      <c r="G10" s="1">
        <v>0.68600000000000005</v>
      </c>
      <c r="H10" s="1">
        <v>0.75019999999999998</v>
      </c>
      <c r="I10" s="1">
        <v>0.8155</v>
      </c>
      <c r="J10" s="1">
        <v>0.88200000000000001</v>
      </c>
      <c r="K10" s="1">
        <v>0.9496</v>
      </c>
      <c r="L10" s="1">
        <v>1.0184</v>
      </c>
      <c r="M10" s="1">
        <v>1.0884</v>
      </c>
      <c r="N10" s="1">
        <v>1.1595</v>
      </c>
      <c r="O10" s="1">
        <v>1.2318</v>
      </c>
      <c r="P10" s="1">
        <v>1.3052999999999999</v>
      </c>
      <c r="Q10" s="1">
        <v>1.3798999999999999</v>
      </c>
      <c r="R10" s="1">
        <v>1.4557</v>
      </c>
      <c r="S10" s="1">
        <v>1.5327</v>
      </c>
      <c r="T10" s="1">
        <v>1.6108</v>
      </c>
    </row>
    <row r="11" spans="1:20" x14ac:dyDescent="0.25">
      <c r="A11" s="1" t="s">
        <v>34</v>
      </c>
      <c r="B11" s="1">
        <v>0.28110000000000002</v>
      </c>
      <c r="C11" s="1">
        <v>0.33950000000000002</v>
      </c>
      <c r="D11" s="1">
        <v>0.39889999999999998</v>
      </c>
      <c r="E11" s="1">
        <v>0.45960000000000001</v>
      </c>
      <c r="F11" s="1">
        <v>0.52139999999999997</v>
      </c>
      <c r="G11" s="1">
        <v>0.58440000000000003</v>
      </c>
      <c r="H11" s="1">
        <v>0.64849999999999997</v>
      </c>
      <c r="I11" s="1">
        <v>0.71379999999999999</v>
      </c>
      <c r="J11" s="1">
        <v>0.78029999999999999</v>
      </c>
      <c r="K11" s="1">
        <v>0.84799999999999998</v>
      </c>
      <c r="L11" s="1">
        <v>0.91679999999999995</v>
      </c>
      <c r="M11" s="1">
        <v>0.98670000000000002</v>
      </c>
      <c r="N11" s="1">
        <v>1.0579000000000001</v>
      </c>
      <c r="O11" s="1">
        <v>1.1302000000000001</v>
      </c>
      <c r="P11" s="1">
        <v>1.2037</v>
      </c>
      <c r="Q11" s="1">
        <v>1.2783</v>
      </c>
      <c r="R11" s="1">
        <v>1.3541000000000001</v>
      </c>
      <c r="S11" s="1">
        <v>1.4311</v>
      </c>
      <c r="T11" s="1">
        <v>1.5092000000000001</v>
      </c>
    </row>
    <row r="12" spans="1:20" x14ac:dyDescent="0.25">
      <c r="A12" s="1" t="s">
        <v>35</v>
      </c>
      <c r="B12" s="1">
        <v>0.1661</v>
      </c>
      <c r="C12" s="1">
        <v>0.22439999999999999</v>
      </c>
      <c r="D12" s="1">
        <v>0.28389999999999999</v>
      </c>
      <c r="E12" s="1">
        <v>0.34449999999999997</v>
      </c>
      <c r="F12" s="1">
        <v>0.40629999999999999</v>
      </c>
      <c r="G12" s="1">
        <v>0.46929999999999999</v>
      </c>
      <c r="H12" s="1">
        <v>0.53339999999999999</v>
      </c>
      <c r="I12" s="1">
        <v>0.5988</v>
      </c>
      <c r="J12" s="1">
        <v>0.66520000000000001</v>
      </c>
      <c r="K12" s="1">
        <v>0.7329</v>
      </c>
      <c r="L12" s="1">
        <v>0.80169999999999997</v>
      </c>
      <c r="M12" s="1">
        <v>0.87170000000000003</v>
      </c>
      <c r="N12" s="1">
        <v>0.94279999999999997</v>
      </c>
      <c r="O12" s="1">
        <v>1.0150999999999999</v>
      </c>
      <c r="P12" s="1">
        <v>1.0886</v>
      </c>
      <c r="Q12" s="1">
        <v>1.1632</v>
      </c>
      <c r="R12" s="1">
        <v>1.2390000000000001</v>
      </c>
      <c r="S12" s="1">
        <v>1.3160000000000001</v>
      </c>
      <c r="T12" s="1">
        <v>1.3940999999999999</v>
      </c>
    </row>
    <row r="13" spans="1:20" x14ac:dyDescent="0.25">
      <c r="A13" s="1" t="s">
        <v>36</v>
      </c>
      <c r="B13" s="1">
        <v>3.7600000000000001E-2</v>
      </c>
      <c r="C13" s="1">
        <v>9.5899999999999999E-2</v>
      </c>
      <c r="D13" s="1">
        <v>0.15540000000000001</v>
      </c>
      <c r="E13" s="1">
        <v>0.216</v>
      </c>
      <c r="F13" s="1">
        <v>0.27779999999999999</v>
      </c>
      <c r="G13" s="1">
        <v>0.34079999999999999</v>
      </c>
      <c r="H13" s="1">
        <v>0.40500000000000003</v>
      </c>
      <c r="I13" s="1">
        <v>0.4703</v>
      </c>
      <c r="J13" s="1">
        <v>0.53669999999999995</v>
      </c>
      <c r="K13" s="1">
        <v>0.60440000000000005</v>
      </c>
      <c r="L13" s="1">
        <v>0.67320000000000002</v>
      </c>
      <c r="M13" s="1">
        <v>0.74319999999999997</v>
      </c>
      <c r="N13" s="1">
        <v>0.81430000000000002</v>
      </c>
      <c r="O13" s="1">
        <v>0.88660000000000005</v>
      </c>
      <c r="P13" s="1">
        <v>0.96009999999999995</v>
      </c>
      <c r="Q13" s="1">
        <v>1.0347</v>
      </c>
      <c r="R13" s="1">
        <v>1.1105</v>
      </c>
      <c r="S13" s="1">
        <v>1.1875</v>
      </c>
      <c r="T13" s="1">
        <v>1.2656000000000001</v>
      </c>
    </row>
    <row r="15" spans="1:20" s="2" customFormat="1" ht="22.5" customHeight="1" x14ac:dyDescent="0.25">
      <c r="A15" s="2" t="s">
        <v>0</v>
      </c>
      <c r="C15" s="2">
        <v>540000</v>
      </c>
      <c r="D15" s="2" t="s">
        <v>1</v>
      </c>
      <c r="E15" s="2">
        <f>C15/3600</f>
        <v>150</v>
      </c>
      <c r="F15" s="2" t="s">
        <v>2</v>
      </c>
    </row>
    <row r="17" spans="1:20" s="2" customFormat="1" ht="22.5" customHeight="1" x14ac:dyDescent="0.25">
      <c r="A17" s="2" t="s">
        <v>37</v>
      </c>
    </row>
    <row r="18" spans="1:20" x14ac:dyDescent="0.25">
      <c r="B18" s="3" t="s">
        <v>7</v>
      </c>
      <c r="C18" s="3" t="s">
        <v>8</v>
      </c>
      <c r="D18" s="3" t="s">
        <v>9</v>
      </c>
      <c r="E18" s="3" t="s">
        <v>10</v>
      </c>
      <c r="F18" s="3" t="s">
        <v>11</v>
      </c>
      <c r="G18" s="3" t="s">
        <v>12</v>
      </c>
      <c r="H18" s="3" t="s">
        <v>13</v>
      </c>
      <c r="I18" s="3" t="s">
        <v>14</v>
      </c>
      <c r="J18" s="3" t="s">
        <v>15</v>
      </c>
      <c r="K18" s="3" t="s">
        <v>16</v>
      </c>
      <c r="L18" s="3" t="s">
        <v>17</v>
      </c>
      <c r="M18" s="3" t="s">
        <v>18</v>
      </c>
      <c r="N18" s="3" t="s">
        <v>19</v>
      </c>
      <c r="O18" s="3" t="s">
        <v>20</v>
      </c>
      <c r="P18" s="3" t="s">
        <v>21</v>
      </c>
      <c r="Q18" s="3" t="s">
        <v>22</v>
      </c>
      <c r="R18" s="3" t="s">
        <v>23</v>
      </c>
      <c r="S18" s="3" t="s">
        <v>24</v>
      </c>
      <c r="T18" s="3" t="s">
        <v>25</v>
      </c>
    </row>
    <row r="19" spans="1:20" x14ac:dyDescent="0.25">
      <c r="A19" s="1">
        <v>10</v>
      </c>
      <c r="B19" s="1">
        <f>B3*$E$15</f>
        <v>107.76</v>
      </c>
      <c r="C19" s="1">
        <f t="shared" ref="C19:T19" si="0">C3*$E$15</f>
        <v>116.505</v>
      </c>
      <c r="D19" s="1">
        <f t="shared" si="0"/>
        <v>125.43</v>
      </c>
      <c r="E19" s="1">
        <f t="shared" si="0"/>
        <v>134.535</v>
      </c>
      <c r="F19" s="1">
        <f t="shared" si="0"/>
        <v>143.80500000000001</v>
      </c>
      <c r="G19" s="1">
        <f t="shared" si="0"/>
        <v>153.255</v>
      </c>
      <c r="H19" s="1">
        <f t="shared" si="0"/>
        <v>162.87</v>
      </c>
      <c r="I19" s="1">
        <f t="shared" si="0"/>
        <v>172.66499999999999</v>
      </c>
      <c r="J19" s="1">
        <f t="shared" si="0"/>
        <v>182.64000000000001</v>
      </c>
      <c r="K19" s="1">
        <f t="shared" si="0"/>
        <v>192.77999999999997</v>
      </c>
      <c r="L19" s="1">
        <f t="shared" si="0"/>
        <v>203.10000000000002</v>
      </c>
      <c r="M19" s="1">
        <f t="shared" si="0"/>
        <v>213.6</v>
      </c>
      <c r="N19" s="1">
        <f t="shared" si="0"/>
        <v>224.28</v>
      </c>
      <c r="O19" s="1">
        <f t="shared" si="0"/>
        <v>235.12499999999997</v>
      </c>
      <c r="P19" s="1">
        <f t="shared" si="0"/>
        <v>246.13499999999999</v>
      </c>
      <c r="Q19" s="1">
        <f t="shared" si="0"/>
        <v>257.33999999999997</v>
      </c>
      <c r="R19" s="1">
        <f t="shared" si="0"/>
        <v>268.71000000000004</v>
      </c>
      <c r="S19" s="1">
        <f t="shared" si="0"/>
        <v>280.245</v>
      </c>
      <c r="T19" s="1">
        <f t="shared" si="0"/>
        <v>291.97499999999997</v>
      </c>
    </row>
    <row r="20" spans="1:20" x14ac:dyDescent="0.25">
      <c r="A20" s="1">
        <v>15</v>
      </c>
      <c r="B20" s="1">
        <f t="shared" ref="B20:T20" si="1">B4*$E$15</f>
        <v>106.605</v>
      </c>
      <c r="C20" s="1">
        <f t="shared" si="1"/>
        <v>115.36499999999999</v>
      </c>
      <c r="D20" s="1">
        <f t="shared" si="1"/>
        <v>124.27500000000001</v>
      </c>
      <c r="E20" s="1">
        <f t="shared" si="1"/>
        <v>133.38</v>
      </c>
      <c r="F20" s="1">
        <f t="shared" si="1"/>
        <v>142.65</v>
      </c>
      <c r="G20" s="1">
        <f t="shared" si="1"/>
        <v>152.1</v>
      </c>
      <c r="H20" s="1">
        <f t="shared" si="1"/>
        <v>161.715</v>
      </c>
      <c r="I20" s="1">
        <f t="shared" si="1"/>
        <v>171.51</v>
      </c>
      <c r="J20" s="1">
        <f t="shared" si="1"/>
        <v>181.48499999999999</v>
      </c>
      <c r="K20" s="1">
        <f t="shared" si="1"/>
        <v>191.64000000000001</v>
      </c>
      <c r="L20" s="1">
        <f t="shared" si="1"/>
        <v>201.96</v>
      </c>
      <c r="M20" s="1">
        <f t="shared" si="1"/>
        <v>212.44499999999999</v>
      </c>
      <c r="N20" s="1">
        <f t="shared" si="1"/>
        <v>223.125</v>
      </c>
      <c r="O20" s="1">
        <f t="shared" si="1"/>
        <v>233.97</v>
      </c>
      <c r="P20" s="1">
        <f t="shared" si="1"/>
        <v>244.995</v>
      </c>
      <c r="Q20" s="1">
        <f t="shared" si="1"/>
        <v>256.185</v>
      </c>
      <c r="R20" s="1">
        <f t="shared" si="1"/>
        <v>267.55500000000001</v>
      </c>
      <c r="S20" s="1">
        <f t="shared" si="1"/>
        <v>279.10500000000002</v>
      </c>
      <c r="T20" s="1">
        <f t="shared" si="1"/>
        <v>290.82</v>
      </c>
    </row>
    <row r="21" spans="1:20" x14ac:dyDescent="0.25">
      <c r="A21" s="1">
        <v>20</v>
      </c>
      <c r="B21" s="1">
        <f t="shared" ref="B21:T21" si="2">B5*$E$15</f>
        <v>103.44</v>
      </c>
      <c r="C21" s="1">
        <f t="shared" si="2"/>
        <v>112.2</v>
      </c>
      <c r="D21" s="1">
        <f t="shared" si="2"/>
        <v>121.11</v>
      </c>
      <c r="E21" s="1">
        <f t="shared" si="2"/>
        <v>130.215</v>
      </c>
      <c r="F21" s="1">
        <f t="shared" si="2"/>
        <v>139.48499999999999</v>
      </c>
      <c r="G21" s="1">
        <f t="shared" si="2"/>
        <v>148.935</v>
      </c>
      <c r="H21" s="1">
        <f t="shared" si="2"/>
        <v>158.54999999999998</v>
      </c>
      <c r="I21" s="1">
        <f t="shared" si="2"/>
        <v>168.345</v>
      </c>
      <c r="J21" s="1">
        <f t="shared" si="2"/>
        <v>178.32000000000002</v>
      </c>
      <c r="K21" s="1">
        <f t="shared" si="2"/>
        <v>188.47499999999999</v>
      </c>
      <c r="L21" s="1">
        <f t="shared" si="2"/>
        <v>198.79499999999999</v>
      </c>
      <c r="M21" s="1">
        <f t="shared" si="2"/>
        <v>209.28</v>
      </c>
      <c r="N21" s="1">
        <f t="shared" si="2"/>
        <v>219.95999999999998</v>
      </c>
      <c r="O21" s="1">
        <f t="shared" si="2"/>
        <v>230.80500000000001</v>
      </c>
      <c r="P21" s="1">
        <f t="shared" si="2"/>
        <v>241.83</v>
      </c>
      <c r="Q21" s="1">
        <f t="shared" si="2"/>
        <v>253.02</v>
      </c>
      <c r="R21" s="1">
        <f t="shared" si="2"/>
        <v>264.39</v>
      </c>
      <c r="S21" s="1">
        <f t="shared" si="2"/>
        <v>275.94</v>
      </c>
      <c r="T21" s="1">
        <f t="shared" si="2"/>
        <v>287.65499999999997</v>
      </c>
    </row>
    <row r="22" spans="1:20" x14ac:dyDescent="0.25">
      <c r="A22" s="1">
        <v>25</v>
      </c>
      <c r="B22" s="1">
        <f t="shared" ref="B22:T22" si="3">B6*$E$15</f>
        <v>98.265000000000001</v>
      </c>
      <c r="C22" s="1">
        <f t="shared" si="3"/>
        <v>107.01</v>
      </c>
      <c r="D22" s="1">
        <f t="shared" si="3"/>
        <v>115.935</v>
      </c>
      <c r="E22" s="1">
        <f t="shared" si="3"/>
        <v>125.04</v>
      </c>
      <c r="F22" s="1">
        <f t="shared" si="3"/>
        <v>134.31</v>
      </c>
      <c r="G22" s="1">
        <f t="shared" si="3"/>
        <v>143.76</v>
      </c>
      <c r="H22" s="1">
        <f t="shared" si="3"/>
        <v>153.375</v>
      </c>
      <c r="I22" s="1">
        <f t="shared" si="3"/>
        <v>163.17000000000002</v>
      </c>
      <c r="J22" s="1">
        <f t="shared" si="3"/>
        <v>173.14500000000001</v>
      </c>
      <c r="K22" s="1">
        <f t="shared" si="3"/>
        <v>183.285</v>
      </c>
      <c r="L22" s="1">
        <f t="shared" si="3"/>
        <v>193.60499999999999</v>
      </c>
      <c r="M22" s="1">
        <f t="shared" si="3"/>
        <v>204.10499999999999</v>
      </c>
      <c r="N22" s="1">
        <f t="shared" si="3"/>
        <v>214.785</v>
      </c>
      <c r="O22" s="1">
        <f t="shared" si="3"/>
        <v>225.63</v>
      </c>
      <c r="P22" s="1">
        <f t="shared" si="3"/>
        <v>236.64</v>
      </c>
      <c r="Q22" s="1">
        <f t="shared" si="3"/>
        <v>247.84500000000003</v>
      </c>
      <c r="R22" s="1">
        <f t="shared" si="3"/>
        <v>259.21499999999997</v>
      </c>
      <c r="S22" s="1">
        <f t="shared" si="3"/>
        <v>270.75</v>
      </c>
      <c r="T22" s="1">
        <f t="shared" si="3"/>
        <v>282.48</v>
      </c>
    </row>
    <row r="23" spans="1:20" x14ac:dyDescent="0.25">
      <c r="A23" s="1">
        <v>30</v>
      </c>
      <c r="B23" s="1">
        <f t="shared" ref="B23:T23" si="4">B7*$E$15</f>
        <v>91.08</v>
      </c>
      <c r="C23" s="1">
        <f t="shared" si="4"/>
        <v>99.825000000000003</v>
      </c>
      <c r="D23" s="1">
        <f t="shared" si="4"/>
        <v>108.75</v>
      </c>
      <c r="E23" s="1">
        <f t="shared" si="4"/>
        <v>117.83999999999999</v>
      </c>
      <c r="F23" s="1">
        <f t="shared" si="4"/>
        <v>127.11</v>
      </c>
      <c r="G23" s="1">
        <f t="shared" si="4"/>
        <v>136.56</v>
      </c>
      <c r="H23" s="1">
        <f t="shared" si="4"/>
        <v>146.19</v>
      </c>
      <c r="I23" s="1">
        <f t="shared" si="4"/>
        <v>155.98500000000001</v>
      </c>
      <c r="J23" s="1">
        <f t="shared" si="4"/>
        <v>165.94500000000002</v>
      </c>
      <c r="K23" s="1">
        <f t="shared" si="4"/>
        <v>176.1</v>
      </c>
      <c r="L23" s="1">
        <f t="shared" si="4"/>
        <v>186.42</v>
      </c>
      <c r="M23" s="1">
        <f t="shared" si="4"/>
        <v>196.92</v>
      </c>
      <c r="N23" s="1">
        <f t="shared" si="4"/>
        <v>207.58499999999998</v>
      </c>
      <c r="O23" s="1">
        <f t="shared" si="4"/>
        <v>218.42999999999998</v>
      </c>
      <c r="P23" s="1">
        <f t="shared" si="4"/>
        <v>229.45500000000001</v>
      </c>
      <c r="Q23" s="1">
        <f t="shared" si="4"/>
        <v>240.64500000000001</v>
      </c>
      <c r="R23" s="1">
        <f t="shared" si="4"/>
        <v>252.01499999999999</v>
      </c>
      <c r="S23" s="1">
        <f t="shared" si="4"/>
        <v>263.565</v>
      </c>
      <c r="T23" s="1">
        <f t="shared" si="4"/>
        <v>275.27999999999997</v>
      </c>
    </row>
    <row r="24" spans="1:20" x14ac:dyDescent="0.25">
      <c r="A24" s="1">
        <v>35</v>
      </c>
      <c r="B24" s="1">
        <f t="shared" ref="B24:T24" si="5">B8*$E$15</f>
        <v>81.86999999999999</v>
      </c>
      <c r="C24" s="1">
        <f t="shared" si="5"/>
        <v>90.614999999999995</v>
      </c>
      <c r="D24" s="1">
        <f t="shared" si="5"/>
        <v>99.539999999999992</v>
      </c>
      <c r="E24" s="1">
        <f t="shared" si="5"/>
        <v>108.63</v>
      </c>
      <c r="F24" s="1">
        <f t="shared" si="5"/>
        <v>117.91500000000001</v>
      </c>
      <c r="G24" s="1">
        <f t="shared" si="5"/>
        <v>127.35</v>
      </c>
      <c r="H24" s="1">
        <f t="shared" si="5"/>
        <v>136.97999999999999</v>
      </c>
      <c r="I24" s="1">
        <f t="shared" si="5"/>
        <v>146.77500000000001</v>
      </c>
      <c r="J24" s="1">
        <f t="shared" si="5"/>
        <v>156.75</v>
      </c>
      <c r="K24" s="1">
        <f t="shared" si="5"/>
        <v>166.89000000000001</v>
      </c>
      <c r="L24" s="1">
        <f t="shared" si="5"/>
        <v>177.21</v>
      </c>
      <c r="M24" s="1">
        <f t="shared" si="5"/>
        <v>187.71</v>
      </c>
      <c r="N24" s="1">
        <f t="shared" si="5"/>
        <v>198.375</v>
      </c>
      <c r="O24" s="1">
        <f t="shared" si="5"/>
        <v>209.22</v>
      </c>
      <c r="P24" s="1">
        <f t="shared" si="5"/>
        <v>220.245</v>
      </c>
      <c r="Q24" s="1">
        <f t="shared" si="5"/>
        <v>231.45</v>
      </c>
      <c r="R24" s="1">
        <f t="shared" si="5"/>
        <v>242.82</v>
      </c>
      <c r="S24" s="1">
        <f t="shared" si="5"/>
        <v>254.35499999999999</v>
      </c>
      <c r="T24" s="1">
        <f t="shared" si="5"/>
        <v>266.08499999999998</v>
      </c>
    </row>
    <row r="25" spans="1:20" x14ac:dyDescent="0.25">
      <c r="A25" s="1">
        <v>40</v>
      </c>
      <c r="B25" s="1">
        <f t="shared" ref="B25:T25" si="6">B9*$E$15</f>
        <v>70.649999999999991</v>
      </c>
      <c r="C25" s="1">
        <f t="shared" si="6"/>
        <v>79.394999999999996</v>
      </c>
      <c r="D25" s="1">
        <f t="shared" si="6"/>
        <v>88.32</v>
      </c>
      <c r="E25" s="1">
        <f t="shared" si="6"/>
        <v>97.41</v>
      </c>
      <c r="F25" s="1">
        <f t="shared" si="6"/>
        <v>106.69500000000001</v>
      </c>
      <c r="G25" s="1">
        <f t="shared" si="6"/>
        <v>116.13</v>
      </c>
      <c r="H25" s="1">
        <f t="shared" si="6"/>
        <v>125.76</v>
      </c>
      <c r="I25" s="1">
        <f t="shared" si="6"/>
        <v>135.55499999999998</v>
      </c>
      <c r="J25" s="1">
        <f t="shared" si="6"/>
        <v>145.53</v>
      </c>
      <c r="K25" s="1">
        <f t="shared" si="6"/>
        <v>155.67000000000002</v>
      </c>
      <c r="L25" s="1">
        <f t="shared" si="6"/>
        <v>165.99</v>
      </c>
      <c r="M25" s="1">
        <f t="shared" si="6"/>
        <v>176.49</v>
      </c>
      <c r="N25" s="1">
        <f t="shared" si="6"/>
        <v>187.155</v>
      </c>
      <c r="O25" s="1">
        <f t="shared" si="6"/>
        <v>198</v>
      </c>
      <c r="P25" s="1">
        <f t="shared" si="6"/>
        <v>209.02500000000001</v>
      </c>
      <c r="Q25" s="1">
        <f t="shared" si="6"/>
        <v>220.23</v>
      </c>
      <c r="R25" s="1">
        <f t="shared" si="6"/>
        <v>231.6</v>
      </c>
      <c r="S25" s="1">
        <f t="shared" si="6"/>
        <v>243.13499999999999</v>
      </c>
      <c r="T25" s="1">
        <f t="shared" si="6"/>
        <v>254.86500000000001</v>
      </c>
    </row>
    <row r="26" spans="1:20" x14ac:dyDescent="0.25">
      <c r="A26" s="1">
        <v>45</v>
      </c>
      <c r="B26" s="1">
        <f t="shared" ref="B26:T26" si="7">B10*$E$15</f>
        <v>57.419999999999995</v>
      </c>
      <c r="C26" s="1">
        <f t="shared" si="7"/>
        <v>66.164999999999992</v>
      </c>
      <c r="D26" s="1">
        <f t="shared" si="7"/>
        <v>75.09</v>
      </c>
      <c r="E26" s="1">
        <f t="shared" si="7"/>
        <v>84.18</v>
      </c>
      <c r="F26" s="1">
        <f t="shared" si="7"/>
        <v>93.45</v>
      </c>
      <c r="G26" s="1">
        <f t="shared" si="7"/>
        <v>102.9</v>
      </c>
      <c r="H26" s="1">
        <f t="shared" si="7"/>
        <v>112.53</v>
      </c>
      <c r="I26" s="1">
        <f t="shared" si="7"/>
        <v>122.325</v>
      </c>
      <c r="J26" s="1">
        <f t="shared" si="7"/>
        <v>132.30000000000001</v>
      </c>
      <c r="K26" s="1">
        <f t="shared" si="7"/>
        <v>142.44</v>
      </c>
      <c r="L26" s="1">
        <f t="shared" si="7"/>
        <v>152.76</v>
      </c>
      <c r="M26" s="1">
        <f t="shared" si="7"/>
        <v>163.26</v>
      </c>
      <c r="N26" s="1">
        <f t="shared" si="7"/>
        <v>173.92499999999998</v>
      </c>
      <c r="O26" s="1">
        <f t="shared" si="7"/>
        <v>184.77</v>
      </c>
      <c r="P26" s="1">
        <f t="shared" si="7"/>
        <v>195.79499999999999</v>
      </c>
      <c r="Q26" s="1">
        <f t="shared" si="7"/>
        <v>206.98499999999999</v>
      </c>
      <c r="R26" s="1">
        <f t="shared" si="7"/>
        <v>218.35499999999999</v>
      </c>
      <c r="S26" s="1">
        <f t="shared" si="7"/>
        <v>229.905</v>
      </c>
      <c r="T26" s="1">
        <f t="shared" si="7"/>
        <v>241.62</v>
      </c>
    </row>
    <row r="27" spans="1:20" x14ac:dyDescent="0.25">
      <c r="A27" s="1">
        <v>50</v>
      </c>
      <c r="B27" s="1">
        <f t="shared" ref="B27:T27" si="8">B11*$E$15</f>
        <v>42.164999999999999</v>
      </c>
      <c r="C27" s="1">
        <f t="shared" si="8"/>
        <v>50.925000000000004</v>
      </c>
      <c r="D27" s="1">
        <f t="shared" si="8"/>
        <v>59.834999999999994</v>
      </c>
      <c r="E27" s="1">
        <f t="shared" si="8"/>
        <v>68.94</v>
      </c>
      <c r="F27" s="1">
        <f t="shared" si="8"/>
        <v>78.209999999999994</v>
      </c>
      <c r="G27" s="1">
        <f t="shared" si="8"/>
        <v>87.660000000000011</v>
      </c>
      <c r="H27" s="1">
        <f t="shared" si="8"/>
        <v>97.274999999999991</v>
      </c>
      <c r="I27" s="1">
        <f t="shared" si="8"/>
        <v>107.07</v>
      </c>
      <c r="J27" s="1">
        <f t="shared" si="8"/>
        <v>117.045</v>
      </c>
      <c r="K27" s="1">
        <f t="shared" si="8"/>
        <v>127.2</v>
      </c>
      <c r="L27" s="1">
        <f t="shared" si="8"/>
        <v>137.51999999999998</v>
      </c>
      <c r="M27" s="1">
        <f t="shared" si="8"/>
        <v>148.005</v>
      </c>
      <c r="N27" s="1">
        <f t="shared" si="8"/>
        <v>158.685</v>
      </c>
      <c r="O27" s="1">
        <f t="shared" si="8"/>
        <v>169.53</v>
      </c>
      <c r="P27" s="1">
        <f t="shared" si="8"/>
        <v>180.55500000000001</v>
      </c>
      <c r="Q27" s="1">
        <f t="shared" si="8"/>
        <v>191.745</v>
      </c>
      <c r="R27" s="1">
        <f t="shared" si="8"/>
        <v>203.11500000000001</v>
      </c>
      <c r="S27" s="1">
        <f t="shared" si="8"/>
        <v>214.66499999999999</v>
      </c>
      <c r="T27" s="1">
        <f t="shared" si="8"/>
        <v>226.38000000000002</v>
      </c>
    </row>
    <row r="28" spans="1:20" x14ac:dyDescent="0.25">
      <c r="A28" s="1">
        <v>55</v>
      </c>
      <c r="B28" s="1">
        <f t="shared" ref="B28:T28" si="9">B12*$E$15</f>
        <v>24.914999999999999</v>
      </c>
      <c r="C28" s="1">
        <f t="shared" si="9"/>
        <v>33.659999999999997</v>
      </c>
      <c r="D28" s="1">
        <f t="shared" si="9"/>
        <v>42.585000000000001</v>
      </c>
      <c r="E28" s="1">
        <f t="shared" si="9"/>
        <v>51.674999999999997</v>
      </c>
      <c r="F28" s="1">
        <f t="shared" si="9"/>
        <v>60.945</v>
      </c>
      <c r="G28" s="1">
        <f t="shared" si="9"/>
        <v>70.394999999999996</v>
      </c>
      <c r="H28" s="1">
        <f t="shared" si="9"/>
        <v>80.009999999999991</v>
      </c>
      <c r="I28" s="1">
        <f t="shared" si="9"/>
        <v>89.82</v>
      </c>
      <c r="J28" s="1">
        <f t="shared" si="9"/>
        <v>99.78</v>
      </c>
      <c r="K28" s="1">
        <f t="shared" si="9"/>
        <v>109.935</v>
      </c>
      <c r="L28" s="1">
        <f t="shared" si="9"/>
        <v>120.255</v>
      </c>
      <c r="M28" s="1">
        <f t="shared" si="9"/>
        <v>130.755</v>
      </c>
      <c r="N28" s="1">
        <f t="shared" si="9"/>
        <v>141.41999999999999</v>
      </c>
      <c r="O28" s="1">
        <f t="shared" si="9"/>
        <v>152.26499999999999</v>
      </c>
      <c r="P28" s="1">
        <f t="shared" si="9"/>
        <v>163.29</v>
      </c>
      <c r="Q28" s="1">
        <f t="shared" si="9"/>
        <v>174.48</v>
      </c>
      <c r="R28" s="1">
        <f t="shared" si="9"/>
        <v>185.85000000000002</v>
      </c>
      <c r="S28" s="1">
        <f t="shared" si="9"/>
        <v>197.4</v>
      </c>
      <c r="T28" s="1">
        <f t="shared" si="9"/>
        <v>209.11499999999998</v>
      </c>
    </row>
    <row r="29" spans="1:20" x14ac:dyDescent="0.25">
      <c r="A29" s="1">
        <v>60</v>
      </c>
      <c r="B29" s="1">
        <f t="shared" ref="B29:T29" si="10">B13*$E$15</f>
        <v>5.6400000000000006</v>
      </c>
      <c r="C29" s="1">
        <f t="shared" si="10"/>
        <v>14.385</v>
      </c>
      <c r="D29" s="1">
        <f t="shared" si="10"/>
        <v>23.310000000000002</v>
      </c>
      <c r="E29" s="1">
        <f t="shared" si="10"/>
        <v>32.4</v>
      </c>
      <c r="F29" s="1">
        <f t="shared" si="10"/>
        <v>41.67</v>
      </c>
      <c r="G29" s="1">
        <f t="shared" si="10"/>
        <v>51.12</v>
      </c>
      <c r="H29" s="1">
        <f t="shared" si="10"/>
        <v>60.750000000000007</v>
      </c>
      <c r="I29" s="1">
        <f t="shared" si="10"/>
        <v>70.545000000000002</v>
      </c>
      <c r="J29" s="1">
        <f t="shared" si="10"/>
        <v>80.504999999999995</v>
      </c>
      <c r="K29" s="1">
        <f t="shared" si="10"/>
        <v>90.660000000000011</v>
      </c>
      <c r="L29" s="1">
        <f t="shared" si="10"/>
        <v>100.98</v>
      </c>
      <c r="M29" s="1">
        <f t="shared" si="10"/>
        <v>111.47999999999999</v>
      </c>
      <c r="N29" s="1">
        <f t="shared" si="10"/>
        <v>122.14500000000001</v>
      </c>
      <c r="O29" s="1">
        <f t="shared" si="10"/>
        <v>132.99</v>
      </c>
      <c r="P29" s="1">
        <f t="shared" si="10"/>
        <v>144.01499999999999</v>
      </c>
      <c r="Q29" s="1">
        <f t="shared" si="10"/>
        <v>155.20499999999998</v>
      </c>
      <c r="R29" s="1">
        <f t="shared" si="10"/>
        <v>166.57500000000002</v>
      </c>
      <c r="S29" s="1">
        <f t="shared" si="10"/>
        <v>178.125</v>
      </c>
      <c r="T29" s="1">
        <f t="shared" si="10"/>
        <v>189.84</v>
      </c>
    </row>
    <row r="31" spans="1:20" s="2" customFormat="1" ht="22.5" customHeight="1" x14ac:dyDescent="0.25">
      <c r="A31" s="2" t="s">
        <v>38</v>
      </c>
    </row>
    <row r="32" spans="1:20" x14ac:dyDescent="0.25">
      <c r="A32" s="1" t="s">
        <v>3</v>
      </c>
      <c r="B32" s="3">
        <v>-6</v>
      </c>
      <c r="C32" s="3">
        <f>B32+2</f>
        <v>-4</v>
      </c>
      <c r="D32" s="3">
        <f t="shared" ref="D32:T32" si="11">C32+2</f>
        <v>-2</v>
      </c>
      <c r="E32" s="3">
        <f t="shared" si="11"/>
        <v>0</v>
      </c>
      <c r="F32" s="3">
        <f t="shared" si="11"/>
        <v>2</v>
      </c>
      <c r="G32" s="3">
        <f t="shared" si="11"/>
        <v>4</v>
      </c>
      <c r="H32" s="3">
        <f t="shared" si="11"/>
        <v>6</v>
      </c>
      <c r="I32" s="3">
        <f t="shared" si="11"/>
        <v>8</v>
      </c>
      <c r="J32" s="3">
        <f t="shared" si="11"/>
        <v>10</v>
      </c>
      <c r="K32" s="3">
        <f t="shared" si="11"/>
        <v>12</v>
      </c>
      <c r="L32" s="3">
        <f t="shared" si="11"/>
        <v>14</v>
      </c>
      <c r="M32" s="3">
        <f t="shared" si="11"/>
        <v>16</v>
      </c>
      <c r="N32" s="3">
        <f t="shared" si="11"/>
        <v>18</v>
      </c>
      <c r="O32" s="3">
        <f t="shared" si="11"/>
        <v>20</v>
      </c>
      <c r="P32" s="3">
        <f t="shared" si="11"/>
        <v>22</v>
      </c>
      <c r="Q32" s="3">
        <f t="shared" si="11"/>
        <v>24</v>
      </c>
      <c r="R32" s="3">
        <f t="shared" si="11"/>
        <v>26</v>
      </c>
      <c r="S32" s="3">
        <f t="shared" si="11"/>
        <v>28</v>
      </c>
      <c r="T32" s="3">
        <f t="shared" si="11"/>
        <v>30</v>
      </c>
    </row>
    <row r="33" spans="1:20" x14ac:dyDescent="0.25">
      <c r="A33" s="1" t="s">
        <v>26</v>
      </c>
      <c r="B33" s="1">
        <f>B19</f>
        <v>107.76</v>
      </c>
      <c r="C33" s="1">
        <f t="shared" ref="C33:T33" si="12">C19</f>
        <v>116.505</v>
      </c>
      <c r="D33" s="1">
        <f t="shared" si="12"/>
        <v>125.43</v>
      </c>
      <c r="E33" s="1">
        <f t="shared" si="12"/>
        <v>134.535</v>
      </c>
      <c r="F33" s="1">
        <f t="shared" si="12"/>
        <v>143.80500000000001</v>
      </c>
      <c r="G33" s="1">
        <f t="shared" si="12"/>
        <v>153.255</v>
      </c>
      <c r="H33" s="1">
        <f t="shared" si="12"/>
        <v>162.87</v>
      </c>
      <c r="I33" s="1">
        <f t="shared" si="12"/>
        <v>172.66499999999999</v>
      </c>
      <c r="J33" s="1">
        <f t="shared" si="12"/>
        <v>182.64000000000001</v>
      </c>
      <c r="K33" s="1">
        <f t="shared" si="12"/>
        <v>192.77999999999997</v>
      </c>
      <c r="L33" s="1">
        <f t="shared" si="12"/>
        <v>203.10000000000002</v>
      </c>
      <c r="M33" s="1">
        <f t="shared" si="12"/>
        <v>213.6</v>
      </c>
      <c r="N33" s="1">
        <f t="shared" si="12"/>
        <v>224.28</v>
      </c>
      <c r="O33" s="1">
        <f t="shared" si="12"/>
        <v>235.12499999999997</v>
      </c>
      <c r="P33" s="1">
        <f t="shared" si="12"/>
        <v>246.13499999999999</v>
      </c>
      <c r="Q33" s="1">
        <f t="shared" si="12"/>
        <v>257.33999999999997</v>
      </c>
      <c r="R33" s="1">
        <f t="shared" si="12"/>
        <v>268.71000000000004</v>
      </c>
      <c r="S33" s="1">
        <f t="shared" si="12"/>
        <v>280.245</v>
      </c>
      <c r="T33" s="1">
        <f t="shared" si="12"/>
        <v>291.97499999999997</v>
      </c>
    </row>
    <row r="34" spans="1:20" x14ac:dyDescent="0.25">
      <c r="A34" s="1" t="s">
        <v>27</v>
      </c>
      <c r="B34" s="1">
        <f t="shared" ref="B34:T34" si="13">B20</f>
        <v>106.605</v>
      </c>
      <c r="C34" s="1">
        <f t="shared" si="13"/>
        <v>115.36499999999999</v>
      </c>
      <c r="D34" s="1">
        <f t="shared" si="13"/>
        <v>124.27500000000001</v>
      </c>
      <c r="E34" s="1">
        <f t="shared" si="13"/>
        <v>133.38</v>
      </c>
      <c r="F34" s="1">
        <f t="shared" si="13"/>
        <v>142.65</v>
      </c>
      <c r="G34" s="1">
        <f t="shared" si="13"/>
        <v>152.1</v>
      </c>
      <c r="H34" s="1">
        <f t="shared" si="13"/>
        <v>161.715</v>
      </c>
      <c r="I34" s="1">
        <f t="shared" si="13"/>
        <v>171.51</v>
      </c>
      <c r="J34" s="1">
        <f t="shared" si="13"/>
        <v>181.48499999999999</v>
      </c>
      <c r="K34" s="1">
        <f t="shared" si="13"/>
        <v>191.64000000000001</v>
      </c>
      <c r="L34" s="1">
        <f t="shared" si="13"/>
        <v>201.96</v>
      </c>
      <c r="M34" s="1">
        <f t="shared" si="13"/>
        <v>212.44499999999999</v>
      </c>
      <c r="N34" s="1">
        <f t="shared" si="13"/>
        <v>223.125</v>
      </c>
      <c r="O34" s="1">
        <f t="shared" si="13"/>
        <v>233.97</v>
      </c>
      <c r="P34" s="1">
        <f t="shared" si="13"/>
        <v>244.995</v>
      </c>
      <c r="Q34" s="1">
        <f t="shared" si="13"/>
        <v>256.185</v>
      </c>
      <c r="R34" s="1">
        <f t="shared" si="13"/>
        <v>267.55500000000001</v>
      </c>
      <c r="S34" s="1">
        <f t="shared" si="13"/>
        <v>279.10500000000002</v>
      </c>
      <c r="T34" s="1">
        <f t="shared" si="13"/>
        <v>290.82</v>
      </c>
    </row>
    <row r="35" spans="1:20" x14ac:dyDescent="0.25">
      <c r="A35" s="1" t="s">
        <v>28</v>
      </c>
      <c r="B35" s="1">
        <f t="shared" ref="B35:T35" si="14">B21</f>
        <v>103.44</v>
      </c>
      <c r="C35" s="1">
        <f t="shared" si="14"/>
        <v>112.2</v>
      </c>
      <c r="D35" s="1">
        <f t="shared" si="14"/>
        <v>121.11</v>
      </c>
      <c r="E35" s="1">
        <f t="shared" si="14"/>
        <v>130.215</v>
      </c>
      <c r="F35" s="1">
        <f t="shared" si="14"/>
        <v>139.48499999999999</v>
      </c>
      <c r="G35" s="1">
        <f t="shared" si="14"/>
        <v>148.935</v>
      </c>
      <c r="H35" s="1">
        <f t="shared" si="14"/>
        <v>158.54999999999998</v>
      </c>
      <c r="I35" s="1">
        <f t="shared" si="14"/>
        <v>168.345</v>
      </c>
      <c r="J35" s="1">
        <f t="shared" si="14"/>
        <v>178.32000000000002</v>
      </c>
      <c r="K35" s="1">
        <f t="shared" si="14"/>
        <v>188.47499999999999</v>
      </c>
      <c r="L35" s="1">
        <f t="shared" si="14"/>
        <v>198.79499999999999</v>
      </c>
      <c r="M35" s="1">
        <f t="shared" si="14"/>
        <v>209.28</v>
      </c>
      <c r="N35" s="1">
        <f t="shared" si="14"/>
        <v>219.95999999999998</v>
      </c>
      <c r="O35" s="1">
        <f t="shared" si="14"/>
        <v>230.80500000000001</v>
      </c>
      <c r="P35" s="1">
        <f t="shared" si="14"/>
        <v>241.83</v>
      </c>
      <c r="Q35" s="1">
        <f t="shared" si="14"/>
        <v>253.02</v>
      </c>
      <c r="R35" s="1">
        <f t="shared" si="14"/>
        <v>264.39</v>
      </c>
      <c r="S35" s="1">
        <f t="shared" si="14"/>
        <v>275.94</v>
      </c>
      <c r="T35" s="1">
        <f t="shared" si="14"/>
        <v>287.65499999999997</v>
      </c>
    </row>
    <row r="36" spans="1:20" x14ac:dyDescent="0.25">
      <c r="A36" s="1" t="s">
        <v>29</v>
      </c>
      <c r="B36" s="1">
        <f t="shared" ref="B36:T36" si="15">B22</f>
        <v>98.265000000000001</v>
      </c>
      <c r="C36" s="1">
        <f t="shared" si="15"/>
        <v>107.01</v>
      </c>
      <c r="D36" s="1">
        <f t="shared" si="15"/>
        <v>115.935</v>
      </c>
      <c r="E36" s="1">
        <f t="shared" si="15"/>
        <v>125.04</v>
      </c>
      <c r="F36" s="1">
        <f t="shared" si="15"/>
        <v>134.31</v>
      </c>
      <c r="G36" s="1">
        <f t="shared" si="15"/>
        <v>143.76</v>
      </c>
      <c r="H36" s="1">
        <f t="shared" si="15"/>
        <v>153.375</v>
      </c>
      <c r="I36" s="1">
        <f t="shared" si="15"/>
        <v>163.17000000000002</v>
      </c>
      <c r="J36" s="1">
        <f t="shared" si="15"/>
        <v>173.14500000000001</v>
      </c>
      <c r="K36" s="1">
        <f t="shared" si="15"/>
        <v>183.285</v>
      </c>
      <c r="L36" s="1">
        <f t="shared" si="15"/>
        <v>193.60499999999999</v>
      </c>
      <c r="M36" s="1">
        <f t="shared" si="15"/>
        <v>204.10499999999999</v>
      </c>
      <c r="N36" s="1">
        <f t="shared" si="15"/>
        <v>214.785</v>
      </c>
      <c r="O36" s="1">
        <f t="shared" si="15"/>
        <v>225.63</v>
      </c>
      <c r="P36" s="1">
        <f t="shared" si="15"/>
        <v>236.64</v>
      </c>
      <c r="Q36" s="1">
        <f t="shared" si="15"/>
        <v>247.84500000000003</v>
      </c>
      <c r="R36" s="1">
        <f t="shared" si="15"/>
        <v>259.21499999999997</v>
      </c>
      <c r="S36" s="1">
        <f t="shared" si="15"/>
        <v>270.75</v>
      </c>
      <c r="T36" s="1">
        <f t="shared" si="15"/>
        <v>282.48</v>
      </c>
    </row>
    <row r="37" spans="1:20" x14ac:dyDescent="0.25">
      <c r="A37" s="1" t="s">
        <v>30</v>
      </c>
      <c r="B37" s="1">
        <f t="shared" ref="B37:T37" si="16">B23</f>
        <v>91.08</v>
      </c>
      <c r="C37" s="1">
        <f t="shared" si="16"/>
        <v>99.825000000000003</v>
      </c>
      <c r="D37" s="1">
        <f t="shared" si="16"/>
        <v>108.75</v>
      </c>
      <c r="E37" s="1">
        <f t="shared" si="16"/>
        <v>117.83999999999999</v>
      </c>
      <c r="F37" s="1">
        <f t="shared" si="16"/>
        <v>127.11</v>
      </c>
      <c r="G37" s="1">
        <f t="shared" si="16"/>
        <v>136.56</v>
      </c>
      <c r="H37" s="1">
        <f t="shared" si="16"/>
        <v>146.19</v>
      </c>
      <c r="I37" s="1">
        <f t="shared" si="16"/>
        <v>155.98500000000001</v>
      </c>
      <c r="J37" s="1">
        <f t="shared" si="16"/>
        <v>165.94500000000002</v>
      </c>
      <c r="K37" s="1">
        <f t="shared" si="16"/>
        <v>176.1</v>
      </c>
      <c r="L37" s="1">
        <f t="shared" si="16"/>
        <v>186.42</v>
      </c>
      <c r="M37" s="1">
        <f t="shared" si="16"/>
        <v>196.92</v>
      </c>
      <c r="N37" s="1">
        <f t="shared" si="16"/>
        <v>207.58499999999998</v>
      </c>
      <c r="O37" s="1">
        <f t="shared" si="16"/>
        <v>218.42999999999998</v>
      </c>
      <c r="P37" s="1">
        <f t="shared" si="16"/>
        <v>229.45500000000001</v>
      </c>
      <c r="Q37" s="1">
        <f t="shared" si="16"/>
        <v>240.64500000000001</v>
      </c>
      <c r="R37" s="1">
        <f t="shared" si="16"/>
        <v>252.01499999999999</v>
      </c>
      <c r="S37" s="1">
        <f t="shared" si="16"/>
        <v>263.565</v>
      </c>
      <c r="T37" s="1">
        <f t="shared" si="16"/>
        <v>275.27999999999997</v>
      </c>
    </row>
    <row r="38" spans="1:20" x14ac:dyDescent="0.25">
      <c r="A38" s="1" t="s">
        <v>31</v>
      </c>
      <c r="B38" s="1">
        <f t="shared" ref="B38:T38" si="17">B24</f>
        <v>81.86999999999999</v>
      </c>
      <c r="C38" s="1">
        <f t="shared" si="17"/>
        <v>90.614999999999995</v>
      </c>
      <c r="D38" s="1">
        <f t="shared" si="17"/>
        <v>99.539999999999992</v>
      </c>
      <c r="E38" s="1">
        <f t="shared" si="17"/>
        <v>108.63</v>
      </c>
      <c r="F38" s="1">
        <f t="shared" si="17"/>
        <v>117.91500000000001</v>
      </c>
      <c r="G38" s="1">
        <f t="shared" si="17"/>
        <v>127.35</v>
      </c>
      <c r="H38" s="1">
        <f t="shared" si="17"/>
        <v>136.97999999999999</v>
      </c>
      <c r="I38" s="1">
        <f t="shared" si="17"/>
        <v>146.77500000000001</v>
      </c>
      <c r="J38" s="1">
        <f t="shared" si="17"/>
        <v>156.75</v>
      </c>
      <c r="K38" s="1">
        <f t="shared" si="17"/>
        <v>166.89000000000001</v>
      </c>
      <c r="L38" s="1">
        <f t="shared" si="17"/>
        <v>177.21</v>
      </c>
      <c r="M38" s="1">
        <f t="shared" si="17"/>
        <v>187.71</v>
      </c>
      <c r="N38" s="1">
        <f t="shared" si="17"/>
        <v>198.375</v>
      </c>
      <c r="O38" s="1">
        <f t="shared" si="17"/>
        <v>209.22</v>
      </c>
      <c r="P38" s="1">
        <f t="shared" si="17"/>
        <v>220.245</v>
      </c>
      <c r="Q38" s="1">
        <f t="shared" si="17"/>
        <v>231.45</v>
      </c>
      <c r="R38" s="1">
        <f t="shared" si="17"/>
        <v>242.82</v>
      </c>
      <c r="S38" s="1">
        <f t="shared" si="17"/>
        <v>254.35499999999999</v>
      </c>
      <c r="T38" s="1">
        <f t="shared" si="17"/>
        <v>266.08499999999998</v>
      </c>
    </row>
    <row r="39" spans="1:20" x14ac:dyDescent="0.25">
      <c r="A39" s="1" t="s">
        <v>32</v>
      </c>
      <c r="B39" s="1">
        <f t="shared" ref="B39:T39" si="18">B25</f>
        <v>70.649999999999991</v>
      </c>
      <c r="C39" s="1">
        <f t="shared" si="18"/>
        <v>79.394999999999996</v>
      </c>
      <c r="D39" s="1">
        <f t="shared" si="18"/>
        <v>88.32</v>
      </c>
      <c r="E39" s="1">
        <f t="shared" si="18"/>
        <v>97.41</v>
      </c>
      <c r="F39" s="1">
        <f t="shared" si="18"/>
        <v>106.69500000000001</v>
      </c>
      <c r="G39" s="1">
        <f t="shared" si="18"/>
        <v>116.13</v>
      </c>
      <c r="H39" s="1">
        <f t="shared" si="18"/>
        <v>125.76</v>
      </c>
      <c r="I39" s="1">
        <f t="shared" si="18"/>
        <v>135.55499999999998</v>
      </c>
      <c r="J39" s="1">
        <f t="shared" si="18"/>
        <v>145.53</v>
      </c>
      <c r="K39" s="1">
        <f t="shared" si="18"/>
        <v>155.67000000000002</v>
      </c>
      <c r="L39" s="1">
        <f t="shared" si="18"/>
        <v>165.99</v>
      </c>
      <c r="M39" s="1">
        <f t="shared" si="18"/>
        <v>176.49</v>
      </c>
      <c r="N39" s="1">
        <f t="shared" si="18"/>
        <v>187.155</v>
      </c>
      <c r="O39" s="1">
        <f t="shared" si="18"/>
        <v>198</v>
      </c>
      <c r="P39" s="1">
        <f t="shared" si="18"/>
        <v>209.02500000000001</v>
      </c>
      <c r="Q39" s="1">
        <f t="shared" si="18"/>
        <v>220.23</v>
      </c>
      <c r="R39" s="1">
        <f t="shared" si="18"/>
        <v>231.6</v>
      </c>
      <c r="S39" s="1">
        <f t="shared" si="18"/>
        <v>243.13499999999999</v>
      </c>
      <c r="T39" s="1">
        <f t="shared" si="18"/>
        <v>254.86500000000001</v>
      </c>
    </row>
    <row r="40" spans="1:20" x14ac:dyDescent="0.25">
      <c r="A40" s="1" t="s">
        <v>33</v>
      </c>
      <c r="B40" s="1">
        <f t="shared" ref="B40:T40" si="19">B26</f>
        <v>57.419999999999995</v>
      </c>
      <c r="C40" s="1">
        <f t="shared" si="19"/>
        <v>66.164999999999992</v>
      </c>
      <c r="D40" s="1">
        <f t="shared" si="19"/>
        <v>75.09</v>
      </c>
      <c r="E40" s="1">
        <f t="shared" si="19"/>
        <v>84.18</v>
      </c>
      <c r="F40" s="1">
        <f t="shared" si="19"/>
        <v>93.45</v>
      </c>
      <c r="G40" s="1">
        <f t="shared" si="19"/>
        <v>102.9</v>
      </c>
      <c r="H40" s="1">
        <f t="shared" si="19"/>
        <v>112.53</v>
      </c>
      <c r="I40" s="1">
        <f t="shared" si="19"/>
        <v>122.325</v>
      </c>
      <c r="J40" s="1">
        <f t="shared" si="19"/>
        <v>132.30000000000001</v>
      </c>
      <c r="K40" s="1">
        <f t="shared" si="19"/>
        <v>142.44</v>
      </c>
      <c r="L40" s="1">
        <f t="shared" si="19"/>
        <v>152.76</v>
      </c>
      <c r="M40" s="1">
        <f t="shared" si="19"/>
        <v>163.26</v>
      </c>
      <c r="N40" s="1">
        <f t="shared" si="19"/>
        <v>173.92499999999998</v>
      </c>
      <c r="O40" s="1">
        <f t="shared" si="19"/>
        <v>184.77</v>
      </c>
      <c r="P40" s="1">
        <f t="shared" si="19"/>
        <v>195.79499999999999</v>
      </c>
      <c r="Q40" s="1">
        <f t="shared" si="19"/>
        <v>206.98499999999999</v>
      </c>
      <c r="R40" s="1">
        <f t="shared" si="19"/>
        <v>218.35499999999999</v>
      </c>
      <c r="S40" s="1">
        <f t="shared" si="19"/>
        <v>229.905</v>
      </c>
      <c r="T40" s="1">
        <f t="shared" si="19"/>
        <v>241.62</v>
      </c>
    </row>
    <row r="41" spans="1:20" x14ac:dyDescent="0.25">
      <c r="A41" s="1" t="s">
        <v>34</v>
      </c>
      <c r="B41" s="1">
        <f t="shared" ref="B41:T41" si="20">B27</f>
        <v>42.164999999999999</v>
      </c>
      <c r="C41" s="1">
        <f t="shared" si="20"/>
        <v>50.925000000000004</v>
      </c>
      <c r="D41" s="1">
        <f t="shared" si="20"/>
        <v>59.834999999999994</v>
      </c>
      <c r="E41" s="1">
        <f t="shared" si="20"/>
        <v>68.94</v>
      </c>
      <c r="F41" s="1">
        <f t="shared" si="20"/>
        <v>78.209999999999994</v>
      </c>
      <c r="G41" s="1">
        <f t="shared" si="20"/>
        <v>87.660000000000011</v>
      </c>
      <c r="H41" s="1">
        <f t="shared" si="20"/>
        <v>97.274999999999991</v>
      </c>
      <c r="I41" s="1">
        <f t="shared" si="20"/>
        <v>107.07</v>
      </c>
      <c r="J41" s="1">
        <f t="shared" si="20"/>
        <v>117.045</v>
      </c>
      <c r="K41" s="1">
        <f t="shared" si="20"/>
        <v>127.2</v>
      </c>
      <c r="L41" s="1">
        <f t="shared" si="20"/>
        <v>137.51999999999998</v>
      </c>
      <c r="M41" s="1">
        <f t="shared" si="20"/>
        <v>148.005</v>
      </c>
      <c r="N41" s="1">
        <f t="shared" si="20"/>
        <v>158.685</v>
      </c>
      <c r="O41" s="1">
        <f t="shared" si="20"/>
        <v>169.53</v>
      </c>
      <c r="P41" s="1">
        <f t="shared" si="20"/>
        <v>180.55500000000001</v>
      </c>
      <c r="Q41" s="1">
        <f t="shared" si="20"/>
        <v>191.745</v>
      </c>
      <c r="R41" s="1">
        <f t="shared" si="20"/>
        <v>203.11500000000001</v>
      </c>
      <c r="S41" s="1">
        <f t="shared" si="20"/>
        <v>214.66499999999999</v>
      </c>
      <c r="T41" s="1">
        <f t="shared" si="20"/>
        <v>226.38000000000002</v>
      </c>
    </row>
    <row r="42" spans="1:20" x14ac:dyDescent="0.25">
      <c r="A42" s="1" t="s">
        <v>35</v>
      </c>
      <c r="B42" s="1">
        <f t="shared" ref="B42:T42" si="21">B28</f>
        <v>24.914999999999999</v>
      </c>
      <c r="C42" s="1">
        <f t="shared" si="21"/>
        <v>33.659999999999997</v>
      </c>
      <c r="D42" s="1">
        <f t="shared" si="21"/>
        <v>42.585000000000001</v>
      </c>
      <c r="E42" s="1">
        <f t="shared" si="21"/>
        <v>51.674999999999997</v>
      </c>
      <c r="F42" s="1">
        <f t="shared" si="21"/>
        <v>60.945</v>
      </c>
      <c r="G42" s="1">
        <f t="shared" si="21"/>
        <v>70.394999999999996</v>
      </c>
      <c r="H42" s="1">
        <f t="shared" si="21"/>
        <v>80.009999999999991</v>
      </c>
      <c r="I42" s="1">
        <f t="shared" si="21"/>
        <v>89.82</v>
      </c>
      <c r="J42" s="1">
        <f t="shared" si="21"/>
        <v>99.78</v>
      </c>
      <c r="K42" s="1">
        <f t="shared" si="21"/>
        <v>109.935</v>
      </c>
      <c r="L42" s="1">
        <f t="shared" si="21"/>
        <v>120.255</v>
      </c>
      <c r="M42" s="1">
        <f t="shared" si="21"/>
        <v>130.755</v>
      </c>
      <c r="N42" s="1">
        <f t="shared" si="21"/>
        <v>141.41999999999999</v>
      </c>
      <c r="O42" s="1">
        <f t="shared" si="21"/>
        <v>152.26499999999999</v>
      </c>
      <c r="P42" s="1">
        <f t="shared" si="21"/>
        <v>163.29</v>
      </c>
      <c r="Q42" s="1">
        <f t="shared" si="21"/>
        <v>174.48</v>
      </c>
      <c r="R42" s="1">
        <f t="shared" si="21"/>
        <v>185.85000000000002</v>
      </c>
      <c r="S42" s="1">
        <f t="shared" si="21"/>
        <v>197.4</v>
      </c>
      <c r="T42" s="1">
        <f t="shared" si="21"/>
        <v>209.11499999999998</v>
      </c>
    </row>
    <row r="43" spans="1:20" x14ac:dyDescent="0.25">
      <c r="A43" s="1" t="s">
        <v>36</v>
      </c>
      <c r="B43" s="1">
        <f t="shared" ref="B43:T43" si="22">B29</f>
        <v>5.6400000000000006</v>
      </c>
      <c r="C43" s="1">
        <f t="shared" si="22"/>
        <v>14.385</v>
      </c>
      <c r="D43" s="1">
        <f t="shared" si="22"/>
        <v>23.310000000000002</v>
      </c>
      <c r="E43" s="1">
        <f t="shared" si="22"/>
        <v>32.4</v>
      </c>
      <c r="F43" s="1">
        <f t="shared" si="22"/>
        <v>41.67</v>
      </c>
      <c r="G43" s="1">
        <f t="shared" si="22"/>
        <v>51.12</v>
      </c>
      <c r="H43" s="1">
        <f t="shared" si="22"/>
        <v>60.750000000000007</v>
      </c>
      <c r="I43" s="1">
        <f t="shared" si="22"/>
        <v>70.545000000000002</v>
      </c>
      <c r="J43" s="1">
        <f t="shared" si="22"/>
        <v>80.504999999999995</v>
      </c>
      <c r="K43" s="1">
        <f t="shared" si="22"/>
        <v>90.660000000000011</v>
      </c>
      <c r="L43" s="1">
        <f t="shared" si="22"/>
        <v>100.98</v>
      </c>
      <c r="M43" s="1">
        <f t="shared" si="22"/>
        <v>111.47999999999999</v>
      </c>
      <c r="N43" s="1">
        <f t="shared" si="22"/>
        <v>122.14500000000001</v>
      </c>
      <c r="O43" s="1">
        <f t="shared" si="22"/>
        <v>132.99</v>
      </c>
      <c r="P43" s="1">
        <f t="shared" si="22"/>
        <v>144.01499999999999</v>
      </c>
      <c r="Q43" s="1">
        <f t="shared" si="22"/>
        <v>155.20499999999998</v>
      </c>
      <c r="R43" s="1">
        <f t="shared" si="22"/>
        <v>166.57500000000002</v>
      </c>
      <c r="S43" s="1">
        <f t="shared" si="22"/>
        <v>178.125</v>
      </c>
      <c r="T43" s="1">
        <f t="shared" si="22"/>
        <v>189.84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3"/>
  <sheetViews>
    <sheetView topLeftCell="A29" workbookViewId="0">
      <selection activeCell="A44" sqref="A44"/>
    </sheetView>
  </sheetViews>
  <sheetFormatPr defaultRowHeight="15" x14ac:dyDescent="0.25"/>
  <cols>
    <col min="1" max="1" width="15" style="1" customWidth="1"/>
    <col min="2" max="20" width="15.5703125" style="1" customWidth="1"/>
    <col min="21" max="16384" width="9.140625" style="1"/>
  </cols>
  <sheetData>
    <row r="1" spans="1:20" s="2" customFormat="1" ht="22.5" customHeight="1" x14ac:dyDescent="0.25">
      <c r="A1" s="2" t="s">
        <v>6</v>
      </c>
    </row>
    <row r="2" spans="1:20" x14ac:dyDescent="0.25"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3" t="s">
        <v>17</v>
      </c>
      <c r="M2" s="3" t="s">
        <v>18</v>
      </c>
      <c r="N2" s="3" t="s">
        <v>19</v>
      </c>
      <c r="O2" s="3" t="s">
        <v>20</v>
      </c>
      <c r="P2" s="3" t="s">
        <v>21</v>
      </c>
      <c r="Q2" s="3" t="s">
        <v>22</v>
      </c>
      <c r="R2" s="3" t="s">
        <v>23</v>
      </c>
      <c r="S2" s="3" t="s">
        <v>24</v>
      </c>
      <c r="T2" s="3" t="s">
        <v>25</v>
      </c>
    </row>
    <row r="3" spans="1:20" x14ac:dyDescent="0.25">
      <c r="A3" s="1" t="s">
        <v>26</v>
      </c>
      <c r="B3">
        <v>1.2084999999999999</v>
      </c>
      <c r="C3">
        <v>1.2594000000000001</v>
      </c>
      <c r="D3">
        <v>1.3102</v>
      </c>
      <c r="E3">
        <v>1.3609</v>
      </c>
      <c r="F3">
        <v>1.4115</v>
      </c>
      <c r="G3">
        <v>1.4619</v>
      </c>
      <c r="H3">
        <v>1.5122</v>
      </c>
      <c r="I3">
        <v>1.5623</v>
      </c>
      <c r="J3">
        <v>1.6124000000000001</v>
      </c>
      <c r="K3">
        <v>1.6623000000000001</v>
      </c>
      <c r="L3">
        <v>1.7121</v>
      </c>
      <c r="M3">
        <v>1.7617</v>
      </c>
      <c r="N3">
        <v>1.8111999999999999</v>
      </c>
      <c r="O3">
        <v>0.01</v>
      </c>
      <c r="P3">
        <v>1.9098999999999999</v>
      </c>
      <c r="Q3">
        <v>1.9590000000000001</v>
      </c>
      <c r="R3">
        <v>2.0081000000000002</v>
      </c>
      <c r="S3">
        <v>2.0569000000000002</v>
      </c>
      <c r="T3">
        <v>2.1057000000000001</v>
      </c>
    </row>
    <row r="4" spans="1:20" x14ac:dyDescent="0.25">
      <c r="A4" s="1" t="s">
        <v>27</v>
      </c>
      <c r="B4">
        <v>1.0745</v>
      </c>
      <c r="C4">
        <v>1.1254</v>
      </c>
      <c r="D4">
        <v>1.1761999999999999</v>
      </c>
      <c r="E4">
        <v>1.2269000000000001</v>
      </c>
      <c r="F4">
        <v>1.2774000000000001</v>
      </c>
      <c r="G4">
        <v>1.3278000000000001</v>
      </c>
      <c r="H4">
        <v>1.3781000000000001</v>
      </c>
      <c r="I4">
        <v>1.4282999999999999</v>
      </c>
      <c r="J4">
        <v>1.4782999999999999</v>
      </c>
      <c r="K4">
        <v>1.5282</v>
      </c>
      <c r="L4">
        <v>1.5780000000000001</v>
      </c>
      <c r="M4">
        <v>1.6276999999999999</v>
      </c>
      <c r="N4">
        <v>1.6772</v>
      </c>
      <c r="O4">
        <v>1.7265999999999999</v>
      </c>
      <c r="P4">
        <v>1.7759</v>
      </c>
      <c r="Q4">
        <v>1.825</v>
      </c>
      <c r="R4">
        <v>1.8740000000000001</v>
      </c>
      <c r="S4">
        <v>1.9229000000000001</v>
      </c>
      <c r="T4">
        <v>1.9717</v>
      </c>
    </row>
    <row r="5" spans="1:20" x14ac:dyDescent="0.25">
      <c r="A5" s="1" t="s">
        <v>28</v>
      </c>
      <c r="B5">
        <v>0.93940000000000001</v>
      </c>
      <c r="C5">
        <v>0.99029999999999996</v>
      </c>
      <c r="D5">
        <v>1.0410999999999999</v>
      </c>
      <c r="E5">
        <v>1.0918000000000001</v>
      </c>
      <c r="F5">
        <v>1.1424000000000001</v>
      </c>
      <c r="G5">
        <v>1.1928000000000001</v>
      </c>
      <c r="H5">
        <v>1.2431000000000001</v>
      </c>
      <c r="I5">
        <v>1.2931999999999999</v>
      </c>
      <c r="J5">
        <v>1.3432999999999999</v>
      </c>
      <c r="K5">
        <v>1.3932</v>
      </c>
      <c r="L5">
        <v>1.4430000000000001</v>
      </c>
      <c r="M5">
        <v>1.4925999999999999</v>
      </c>
      <c r="N5">
        <v>1.5421</v>
      </c>
      <c r="O5">
        <v>1.5914999999999999</v>
      </c>
      <c r="P5">
        <v>1.6408</v>
      </c>
      <c r="Q5">
        <v>1.6899</v>
      </c>
      <c r="R5">
        <v>1.7388999999999999</v>
      </c>
      <c r="S5">
        <v>1.7878000000000001</v>
      </c>
      <c r="T5">
        <v>1.8366</v>
      </c>
    </row>
    <row r="6" spans="1:20" x14ac:dyDescent="0.25">
      <c r="A6" s="1" t="s">
        <v>29</v>
      </c>
      <c r="B6">
        <v>0.80330000000000001</v>
      </c>
      <c r="C6">
        <v>0.85419999999999996</v>
      </c>
      <c r="D6">
        <v>0.90500000000000003</v>
      </c>
      <c r="E6">
        <v>0.95569999999999999</v>
      </c>
      <c r="F6">
        <v>1.0063</v>
      </c>
      <c r="G6">
        <v>1.0567</v>
      </c>
      <c r="H6">
        <v>1.107</v>
      </c>
      <c r="I6">
        <v>1.1571</v>
      </c>
      <c r="J6">
        <v>1.2072000000000001</v>
      </c>
      <c r="K6">
        <v>1.2571000000000001</v>
      </c>
      <c r="L6">
        <v>1.3069</v>
      </c>
      <c r="M6">
        <v>1.3565</v>
      </c>
      <c r="N6">
        <v>1.4059999999999999</v>
      </c>
      <c r="O6">
        <v>1.4554</v>
      </c>
      <c r="P6">
        <v>1.5046999999999999</v>
      </c>
      <c r="Q6">
        <v>1.5538000000000001</v>
      </c>
      <c r="R6">
        <v>1.6029</v>
      </c>
      <c r="S6">
        <v>1.6516999999999999</v>
      </c>
      <c r="T6">
        <v>1.7004999999999999</v>
      </c>
    </row>
    <row r="7" spans="1:20" x14ac:dyDescent="0.25">
      <c r="A7" s="1" t="s">
        <v>30</v>
      </c>
      <c r="B7">
        <v>0.66620000000000001</v>
      </c>
      <c r="C7">
        <v>0.71709999999999996</v>
      </c>
      <c r="D7">
        <v>0.76790000000000003</v>
      </c>
      <c r="E7">
        <v>0.81859999999999999</v>
      </c>
      <c r="F7">
        <v>0.86909999999999998</v>
      </c>
      <c r="G7">
        <v>0.91959999999999997</v>
      </c>
      <c r="H7">
        <v>0.96989999999999998</v>
      </c>
      <c r="I7">
        <v>1.02</v>
      </c>
      <c r="J7">
        <v>1.0701000000000001</v>
      </c>
      <c r="K7">
        <v>1.1200000000000001</v>
      </c>
      <c r="L7">
        <v>1.1697</v>
      </c>
      <c r="M7">
        <v>1.2194</v>
      </c>
      <c r="N7">
        <v>1.2688999999999999</v>
      </c>
      <c r="O7">
        <v>1.3183</v>
      </c>
      <c r="P7">
        <v>1.3675999999999999</v>
      </c>
      <c r="Q7">
        <v>1.4167000000000001</v>
      </c>
      <c r="R7">
        <v>1.4657</v>
      </c>
      <c r="S7">
        <v>1.5145999999999999</v>
      </c>
      <c r="T7">
        <v>1.5633999999999999</v>
      </c>
    </row>
    <row r="8" spans="1:20" x14ac:dyDescent="0.25">
      <c r="A8" s="1" t="s">
        <v>31</v>
      </c>
      <c r="B8">
        <v>0.52800000000000002</v>
      </c>
      <c r="C8">
        <v>0.57899999999999996</v>
      </c>
      <c r="D8">
        <v>0.62980000000000003</v>
      </c>
      <c r="E8">
        <v>0.68049999999999999</v>
      </c>
      <c r="F8">
        <v>0.73099999999999998</v>
      </c>
      <c r="G8">
        <v>0.78139999999999998</v>
      </c>
      <c r="H8">
        <v>0.83169999999999999</v>
      </c>
      <c r="I8">
        <v>0.88190000000000002</v>
      </c>
      <c r="J8">
        <v>0.93189999999999995</v>
      </c>
      <c r="K8">
        <v>0.98180000000000001</v>
      </c>
      <c r="L8">
        <v>1.0316000000000001</v>
      </c>
      <c r="M8">
        <v>1.0811999999999999</v>
      </c>
      <c r="N8">
        <v>1.1308</v>
      </c>
      <c r="O8">
        <v>1.1801999999999999</v>
      </c>
      <c r="P8">
        <v>1.2294</v>
      </c>
      <c r="Q8">
        <v>1.2786</v>
      </c>
      <c r="R8">
        <v>1.3275999999999999</v>
      </c>
      <c r="S8">
        <v>1.3765000000000001</v>
      </c>
      <c r="T8">
        <v>1.4252</v>
      </c>
    </row>
    <row r="9" spans="1:20" x14ac:dyDescent="0.25">
      <c r="A9" s="1" t="s">
        <v>32</v>
      </c>
      <c r="B9">
        <v>0.38890000000000002</v>
      </c>
      <c r="C9">
        <v>0.43980000000000002</v>
      </c>
      <c r="D9">
        <v>0.49059999999999998</v>
      </c>
      <c r="E9">
        <v>0.5413</v>
      </c>
      <c r="F9">
        <v>0.59179999999999999</v>
      </c>
      <c r="G9">
        <v>0.64219999999999999</v>
      </c>
      <c r="H9">
        <v>0.6925</v>
      </c>
      <c r="I9">
        <v>0.74270000000000003</v>
      </c>
      <c r="J9">
        <v>0.79269999999999996</v>
      </c>
      <c r="K9">
        <v>0.84260000000000002</v>
      </c>
      <c r="L9">
        <v>0.89239999999999997</v>
      </c>
      <c r="M9">
        <v>0.94210000000000005</v>
      </c>
      <c r="N9">
        <v>0.99160000000000004</v>
      </c>
      <c r="O9">
        <v>1.0409999999999999</v>
      </c>
      <c r="P9">
        <v>1.0903</v>
      </c>
      <c r="Q9">
        <v>1.1394</v>
      </c>
      <c r="R9">
        <v>1.1883999999999999</v>
      </c>
      <c r="S9">
        <v>1.2373000000000001</v>
      </c>
      <c r="T9">
        <v>1.286</v>
      </c>
    </row>
    <row r="10" spans="1:20" x14ac:dyDescent="0.25">
      <c r="A10" s="1" t="s">
        <v>33</v>
      </c>
      <c r="B10">
        <v>0.2487</v>
      </c>
      <c r="C10">
        <v>0.29959999999999998</v>
      </c>
      <c r="D10">
        <v>0.35039999999999999</v>
      </c>
      <c r="E10">
        <v>0.40110000000000001</v>
      </c>
      <c r="F10">
        <v>0.4516</v>
      </c>
      <c r="G10">
        <v>0.502</v>
      </c>
      <c r="H10">
        <v>0.55230000000000001</v>
      </c>
      <c r="I10">
        <v>0.60250000000000004</v>
      </c>
      <c r="J10">
        <v>0.65249999999999997</v>
      </c>
      <c r="K10">
        <v>0.70240000000000002</v>
      </c>
      <c r="L10">
        <v>0.75219999999999998</v>
      </c>
      <c r="M10">
        <v>0.80189999999999995</v>
      </c>
      <c r="N10">
        <v>0.85140000000000005</v>
      </c>
      <c r="O10">
        <v>0.90080000000000005</v>
      </c>
      <c r="P10">
        <v>0.95</v>
      </c>
      <c r="Q10">
        <v>0.99919999999999998</v>
      </c>
      <c r="R10">
        <v>1.0482</v>
      </c>
      <c r="S10">
        <v>1.0971</v>
      </c>
      <c r="T10">
        <v>1.1457999999999999</v>
      </c>
    </row>
    <row r="11" spans="1:20" x14ac:dyDescent="0.25">
      <c r="A11" s="1" t="s">
        <v>34</v>
      </c>
      <c r="B11">
        <v>0.1074</v>
      </c>
      <c r="C11">
        <v>0.15840000000000001</v>
      </c>
      <c r="D11">
        <v>0.2092</v>
      </c>
      <c r="E11">
        <v>0.25979999999999998</v>
      </c>
      <c r="F11">
        <v>0.31040000000000001</v>
      </c>
      <c r="G11">
        <v>0.36080000000000001</v>
      </c>
      <c r="H11">
        <v>0.41110000000000002</v>
      </c>
      <c r="I11">
        <v>0.46129999999999999</v>
      </c>
      <c r="J11">
        <v>0.51129999999999998</v>
      </c>
      <c r="K11">
        <v>0.56120000000000003</v>
      </c>
      <c r="L11">
        <v>0.61099999999999999</v>
      </c>
      <c r="M11">
        <v>0.66059999999999997</v>
      </c>
      <c r="N11">
        <v>0.71009999999999995</v>
      </c>
      <c r="O11">
        <v>0.75949999999999995</v>
      </c>
      <c r="P11">
        <v>0.80879999999999996</v>
      </c>
      <c r="Q11">
        <v>0.85799999999999998</v>
      </c>
      <c r="R11">
        <v>0.90700000000000003</v>
      </c>
      <c r="S11">
        <v>0.95589999999999997</v>
      </c>
      <c r="T11">
        <v>1.0045999999999999</v>
      </c>
    </row>
    <row r="12" spans="1:20" x14ac:dyDescent="0.25">
      <c r="A12" s="1" t="s">
        <v>35</v>
      </c>
      <c r="B12">
        <v>0.05</v>
      </c>
      <c r="C12">
        <v>0.05</v>
      </c>
      <c r="D12">
        <v>6.6900000000000001E-2</v>
      </c>
      <c r="E12">
        <v>0.1176</v>
      </c>
      <c r="F12">
        <v>0.1681</v>
      </c>
      <c r="G12">
        <v>0.2185</v>
      </c>
      <c r="H12">
        <v>0.26879999999999998</v>
      </c>
      <c r="I12">
        <v>0.31900000000000001</v>
      </c>
      <c r="J12">
        <v>0.36899999999999999</v>
      </c>
      <c r="K12">
        <v>0.41889999999999999</v>
      </c>
      <c r="L12">
        <v>0.46870000000000001</v>
      </c>
      <c r="M12">
        <v>0.51839999999999997</v>
      </c>
      <c r="N12">
        <v>0.56789999999999996</v>
      </c>
      <c r="O12">
        <v>0.61729999999999996</v>
      </c>
      <c r="P12">
        <v>0.66659999999999997</v>
      </c>
      <c r="Q12">
        <v>0.7157</v>
      </c>
      <c r="R12">
        <v>0.76470000000000005</v>
      </c>
      <c r="S12">
        <v>0.81359999999999999</v>
      </c>
      <c r="T12">
        <v>0.86240000000000006</v>
      </c>
    </row>
    <row r="13" spans="1:20" x14ac:dyDescent="0.25">
      <c r="A13" s="1" t="s">
        <v>36</v>
      </c>
      <c r="B13">
        <v>0.05</v>
      </c>
      <c r="C13">
        <v>0.05</v>
      </c>
      <c r="D13">
        <v>0.05</v>
      </c>
      <c r="E13">
        <v>0.05</v>
      </c>
      <c r="F13">
        <v>0.05</v>
      </c>
      <c r="G13">
        <v>7.5300000000000006E-2</v>
      </c>
      <c r="H13">
        <v>0.1255</v>
      </c>
      <c r="I13">
        <v>0.1757</v>
      </c>
      <c r="J13">
        <v>0.22570000000000001</v>
      </c>
      <c r="K13">
        <v>0.27560000000000001</v>
      </c>
      <c r="L13">
        <v>0.32540000000000002</v>
      </c>
      <c r="M13">
        <v>0.37509999999999999</v>
      </c>
      <c r="N13">
        <v>0.42459999999999998</v>
      </c>
      <c r="O13">
        <v>0.47399999999999998</v>
      </c>
      <c r="P13">
        <v>0.52329999999999999</v>
      </c>
      <c r="Q13">
        <v>0.57240000000000002</v>
      </c>
      <c r="R13">
        <v>0.62139999999999995</v>
      </c>
      <c r="S13">
        <v>0.67030000000000001</v>
      </c>
      <c r="T13">
        <v>0.71909999999999996</v>
      </c>
    </row>
    <row r="15" spans="1:20" s="2" customFormat="1" ht="22.5" customHeight="1" x14ac:dyDescent="0.25">
      <c r="A15" s="2" t="s">
        <v>39</v>
      </c>
      <c r="C15" s="2">
        <v>5</v>
      </c>
    </row>
    <row r="17" spans="1:20" s="2" customFormat="1" ht="22.5" customHeight="1" x14ac:dyDescent="0.25">
      <c r="A17" s="2" t="s">
        <v>37</v>
      </c>
    </row>
    <row r="18" spans="1:20" x14ac:dyDescent="0.25">
      <c r="B18" s="3" t="s">
        <v>7</v>
      </c>
      <c r="C18" s="3" t="s">
        <v>8</v>
      </c>
      <c r="D18" s="3" t="s">
        <v>9</v>
      </c>
      <c r="E18" s="3" t="s">
        <v>10</v>
      </c>
      <c r="F18" s="3" t="s">
        <v>11</v>
      </c>
      <c r="G18" s="3" t="s">
        <v>12</v>
      </c>
      <c r="H18" s="3" t="s">
        <v>13</v>
      </c>
      <c r="I18" s="3" t="s">
        <v>14</v>
      </c>
      <c r="J18" s="3" t="s">
        <v>15</v>
      </c>
      <c r="K18" s="3" t="s">
        <v>16</v>
      </c>
      <c r="L18" s="3" t="s">
        <v>17</v>
      </c>
      <c r="M18" s="3" t="s">
        <v>18</v>
      </c>
      <c r="N18" s="3" t="s">
        <v>19</v>
      </c>
      <c r="O18" s="3" t="s">
        <v>20</v>
      </c>
      <c r="P18" s="3" t="s">
        <v>21</v>
      </c>
      <c r="Q18" s="3" t="s">
        <v>22</v>
      </c>
      <c r="R18" s="3" t="s">
        <v>23</v>
      </c>
      <c r="S18" s="3" t="s">
        <v>24</v>
      </c>
      <c r="T18" s="3" t="s">
        <v>25</v>
      </c>
    </row>
    <row r="19" spans="1:20" x14ac:dyDescent="0.25">
      <c r="A19" s="1">
        <v>10</v>
      </c>
      <c r="B19" s="1">
        <f>B3*$C$15</f>
        <v>6.0424999999999995</v>
      </c>
      <c r="C19" s="1">
        <f t="shared" ref="C19:T19" si="0">C3*$C$15</f>
        <v>6.2970000000000006</v>
      </c>
      <c r="D19" s="1">
        <f t="shared" si="0"/>
        <v>6.5510000000000002</v>
      </c>
      <c r="E19" s="1">
        <f t="shared" si="0"/>
        <v>6.8045</v>
      </c>
      <c r="F19" s="1">
        <f t="shared" si="0"/>
        <v>7.0575000000000001</v>
      </c>
      <c r="G19" s="1">
        <f t="shared" si="0"/>
        <v>7.3094999999999999</v>
      </c>
      <c r="H19" s="1">
        <f t="shared" si="0"/>
        <v>7.5609999999999999</v>
      </c>
      <c r="I19" s="1">
        <f t="shared" si="0"/>
        <v>7.8115000000000006</v>
      </c>
      <c r="J19" s="1">
        <f t="shared" si="0"/>
        <v>8.0620000000000012</v>
      </c>
      <c r="K19" s="1">
        <f t="shared" si="0"/>
        <v>8.3115000000000006</v>
      </c>
      <c r="L19" s="1">
        <f t="shared" si="0"/>
        <v>8.5604999999999993</v>
      </c>
      <c r="M19" s="1">
        <f t="shared" si="0"/>
        <v>8.8085000000000004</v>
      </c>
      <c r="N19" s="1">
        <f t="shared" si="0"/>
        <v>9.0559999999999992</v>
      </c>
      <c r="O19" s="1">
        <f t="shared" si="0"/>
        <v>0.05</v>
      </c>
      <c r="P19" s="1">
        <f t="shared" si="0"/>
        <v>9.5495000000000001</v>
      </c>
      <c r="Q19" s="1">
        <f t="shared" si="0"/>
        <v>9.7949999999999999</v>
      </c>
      <c r="R19" s="1">
        <f t="shared" si="0"/>
        <v>10.040500000000002</v>
      </c>
      <c r="S19" s="1">
        <f t="shared" si="0"/>
        <v>10.284500000000001</v>
      </c>
      <c r="T19" s="1">
        <f t="shared" si="0"/>
        <v>10.528500000000001</v>
      </c>
    </row>
    <row r="20" spans="1:20" x14ac:dyDescent="0.25">
      <c r="A20" s="1">
        <v>15</v>
      </c>
      <c r="B20" s="1">
        <f t="shared" ref="B20:T20" si="1">B4*$C$15</f>
        <v>5.3725000000000005</v>
      </c>
      <c r="C20" s="1">
        <f t="shared" si="1"/>
        <v>5.6269999999999998</v>
      </c>
      <c r="D20" s="1">
        <f t="shared" si="1"/>
        <v>5.8809999999999993</v>
      </c>
      <c r="E20" s="1">
        <f t="shared" si="1"/>
        <v>6.134500000000001</v>
      </c>
      <c r="F20" s="1">
        <f t="shared" si="1"/>
        <v>6.3870000000000005</v>
      </c>
      <c r="G20" s="1">
        <f t="shared" si="1"/>
        <v>6.6390000000000002</v>
      </c>
      <c r="H20" s="1">
        <f t="shared" si="1"/>
        <v>6.8905000000000003</v>
      </c>
      <c r="I20" s="1">
        <f t="shared" si="1"/>
        <v>7.1414999999999997</v>
      </c>
      <c r="J20" s="1">
        <f t="shared" si="1"/>
        <v>7.3914999999999997</v>
      </c>
      <c r="K20" s="1">
        <f t="shared" si="1"/>
        <v>7.641</v>
      </c>
      <c r="L20" s="1">
        <f t="shared" si="1"/>
        <v>7.8900000000000006</v>
      </c>
      <c r="M20" s="1">
        <f t="shared" si="1"/>
        <v>8.1385000000000005</v>
      </c>
      <c r="N20" s="1">
        <f t="shared" si="1"/>
        <v>8.3859999999999992</v>
      </c>
      <c r="O20" s="1">
        <f t="shared" si="1"/>
        <v>8.6329999999999991</v>
      </c>
      <c r="P20" s="1">
        <f t="shared" si="1"/>
        <v>8.8795000000000002</v>
      </c>
      <c r="Q20" s="1">
        <f t="shared" si="1"/>
        <v>9.125</v>
      </c>
      <c r="R20" s="1">
        <f t="shared" si="1"/>
        <v>9.370000000000001</v>
      </c>
      <c r="S20" s="1">
        <f t="shared" si="1"/>
        <v>9.6144999999999996</v>
      </c>
      <c r="T20" s="1">
        <f t="shared" si="1"/>
        <v>9.8584999999999994</v>
      </c>
    </row>
    <row r="21" spans="1:20" x14ac:dyDescent="0.25">
      <c r="A21" s="1">
        <v>20</v>
      </c>
      <c r="B21" s="1">
        <f t="shared" ref="B21:T21" si="2">B5*$C$15</f>
        <v>4.6970000000000001</v>
      </c>
      <c r="C21" s="1">
        <f t="shared" si="2"/>
        <v>4.9514999999999993</v>
      </c>
      <c r="D21" s="1">
        <f t="shared" si="2"/>
        <v>5.2054999999999998</v>
      </c>
      <c r="E21" s="1">
        <f t="shared" si="2"/>
        <v>5.4590000000000005</v>
      </c>
      <c r="F21" s="1">
        <f t="shared" si="2"/>
        <v>5.7120000000000006</v>
      </c>
      <c r="G21" s="1">
        <f t="shared" si="2"/>
        <v>5.9640000000000004</v>
      </c>
      <c r="H21" s="1">
        <f t="shared" si="2"/>
        <v>6.2155000000000005</v>
      </c>
      <c r="I21" s="1">
        <f t="shared" si="2"/>
        <v>6.4659999999999993</v>
      </c>
      <c r="J21" s="1">
        <f t="shared" si="2"/>
        <v>6.7164999999999999</v>
      </c>
      <c r="K21" s="1">
        <f t="shared" si="2"/>
        <v>6.9660000000000002</v>
      </c>
      <c r="L21" s="1">
        <f t="shared" si="2"/>
        <v>7.2149999999999999</v>
      </c>
      <c r="M21" s="1">
        <f t="shared" si="2"/>
        <v>7.4629999999999992</v>
      </c>
      <c r="N21" s="1">
        <f t="shared" si="2"/>
        <v>7.7104999999999997</v>
      </c>
      <c r="O21" s="1">
        <f t="shared" si="2"/>
        <v>7.9574999999999996</v>
      </c>
      <c r="P21" s="1">
        <f t="shared" si="2"/>
        <v>8.2040000000000006</v>
      </c>
      <c r="Q21" s="1">
        <f t="shared" si="2"/>
        <v>8.4495000000000005</v>
      </c>
      <c r="R21" s="1">
        <f t="shared" si="2"/>
        <v>8.6944999999999997</v>
      </c>
      <c r="S21" s="1">
        <f t="shared" si="2"/>
        <v>8.9390000000000001</v>
      </c>
      <c r="T21" s="1">
        <f t="shared" si="2"/>
        <v>9.1829999999999998</v>
      </c>
    </row>
    <row r="22" spans="1:20" x14ac:dyDescent="0.25">
      <c r="A22" s="1">
        <v>25</v>
      </c>
      <c r="B22" s="1">
        <f t="shared" ref="B22:T22" si="3">B6*$C$15</f>
        <v>4.0164999999999997</v>
      </c>
      <c r="C22" s="1">
        <f t="shared" si="3"/>
        <v>4.2709999999999999</v>
      </c>
      <c r="D22" s="1">
        <f t="shared" si="3"/>
        <v>4.5250000000000004</v>
      </c>
      <c r="E22" s="1">
        <f t="shared" si="3"/>
        <v>4.7785000000000002</v>
      </c>
      <c r="F22" s="1">
        <f t="shared" si="3"/>
        <v>5.0314999999999994</v>
      </c>
      <c r="G22" s="1">
        <f t="shared" si="3"/>
        <v>5.2835000000000001</v>
      </c>
      <c r="H22" s="1">
        <f t="shared" si="3"/>
        <v>5.5350000000000001</v>
      </c>
      <c r="I22" s="1">
        <f t="shared" si="3"/>
        <v>5.7854999999999999</v>
      </c>
      <c r="J22" s="1">
        <f t="shared" si="3"/>
        <v>6.0360000000000005</v>
      </c>
      <c r="K22" s="1">
        <f t="shared" si="3"/>
        <v>6.2855000000000008</v>
      </c>
      <c r="L22" s="1">
        <f t="shared" si="3"/>
        <v>6.5344999999999995</v>
      </c>
      <c r="M22" s="1">
        <f t="shared" si="3"/>
        <v>6.7825000000000006</v>
      </c>
      <c r="N22" s="1">
        <f t="shared" si="3"/>
        <v>7.0299999999999994</v>
      </c>
      <c r="O22" s="1">
        <f t="shared" si="3"/>
        <v>7.2770000000000001</v>
      </c>
      <c r="P22" s="1">
        <f t="shared" si="3"/>
        <v>7.5234999999999994</v>
      </c>
      <c r="Q22" s="1">
        <f t="shared" si="3"/>
        <v>7.7690000000000001</v>
      </c>
      <c r="R22" s="1">
        <f t="shared" si="3"/>
        <v>8.0145</v>
      </c>
      <c r="S22" s="1">
        <f t="shared" si="3"/>
        <v>8.2584999999999997</v>
      </c>
      <c r="T22" s="1">
        <f t="shared" si="3"/>
        <v>8.5024999999999995</v>
      </c>
    </row>
    <row r="23" spans="1:20" x14ac:dyDescent="0.25">
      <c r="A23" s="1">
        <v>30</v>
      </c>
      <c r="B23" s="1">
        <f t="shared" ref="B23:T23" si="4">B7*$C$15</f>
        <v>3.331</v>
      </c>
      <c r="C23" s="1">
        <f t="shared" si="4"/>
        <v>3.5854999999999997</v>
      </c>
      <c r="D23" s="1">
        <f t="shared" si="4"/>
        <v>3.8395000000000001</v>
      </c>
      <c r="E23" s="1">
        <f t="shared" si="4"/>
        <v>4.093</v>
      </c>
      <c r="F23" s="1">
        <f t="shared" si="4"/>
        <v>4.3454999999999995</v>
      </c>
      <c r="G23" s="1">
        <f t="shared" si="4"/>
        <v>4.5979999999999999</v>
      </c>
      <c r="H23" s="1">
        <f t="shared" si="4"/>
        <v>4.8494999999999999</v>
      </c>
      <c r="I23" s="1">
        <f t="shared" si="4"/>
        <v>5.0999999999999996</v>
      </c>
      <c r="J23" s="1">
        <f t="shared" si="4"/>
        <v>5.3505000000000003</v>
      </c>
      <c r="K23" s="1">
        <f t="shared" si="4"/>
        <v>5.6000000000000005</v>
      </c>
      <c r="L23" s="1">
        <f t="shared" si="4"/>
        <v>5.8484999999999996</v>
      </c>
      <c r="M23" s="1">
        <f t="shared" si="4"/>
        <v>6.0970000000000004</v>
      </c>
      <c r="N23" s="1">
        <f t="shared" si="4"/>
        <v>6.3445</v>
      </c>
      <c r="O23" s="1">
        <f t="shared" si="4"/>
        <v>6.5914999999999999</v>
      </c>
      <c r="P23" s="1">
        <f t="shared" si="4"/>
        <v>6.8379999999999992</v>
      </c>
      <c r="Q23" s="1">
        <f t="shared" si="4"/>
        <v>7.0835000000000008</v>
      </c>
      <c r="R23" s="1">
        <f t="shared" si="4"/>
        <v>7.3285</v>
      </c>
      <c r="S23" s="1">
        <f t="shared" si="4"/>
        <v>7.5729999999999995</v>
      </c>
      <c r="T23" s="1">
        <f t="shared" si="4"/>
        <v>7.8169999999999993</v>
      </c>
    </row>
    <row r="24" spans="1:20" x14ac:dyDescent="0.25">
      <c r="A24" s="1">
        <v>35</v>
      </c>
      <c r="B24" s="1">
        <f t="shared" ref="B24:T24" si="5">B8*$C$15</f>
        <v>2.64</v>
      </c>
      <c r="C24" s="1">
        <f t="shared" si="5"/>
        <v>2.8949999999999996</v>
      </c>
      <c r="D24" s="1">
        <f t="shared" si="5"/>
        <v>3.149</v>
      </c>
      <c r="E24" s="1">
        <f t="shared" si="5"/>
        <v>3.4024999999999999</v>
      </c>
      <c r="F24" s="1">
        <f t="shared" si="5"/>
        <v>3.6549999999999998</v>
      </c>
      <c r="G24" s="1">
        <f t="shared" si="5"/>
        <v>3.907</v>
      </c>
      <c r="H24" s="1">
        <f t="shared" si="5"/>
        <v>4.1585000000000001</v>
      </c>
      <c r="I24" s="1">
        <f t="shared" si="5"/>
        <v>4.4095000000000004</v>
      </c>
      <c r="J24" s="1">
        <f t="shared" si="5"/>
        <v>4.6594999999999995</v>
      </c>
      <c r="K24" s="1">
        <f t="shared" si="5"/>
        <v>4.9089999999999998</v>
      </c>
      <c r="L24" s="1">
        <f t="shared" si="5"/>
        <v>5.1580000000000004</v>
      </c>
      <c r="M24" s="1">
        <f t="shared" si="5"/>
        <v>5.4059999999999997</v>
      </c>
      <c r="N24" s="1">
        <f t="shared" si="5"/>
        <v>5.6539999999999999</v>
      </c>
      <c r="O24" s="1">
        <f t="shared" si="5"/>
        <v>5.9009999999999998</v>
      </c>
      <c r="P24" s="1">
        <f t="shared" si="5"/>
        <v>6.1470000000000002</v>
      </c>
      <c r="Q24" s="1">
        <f t="shared" si="5"/>
        <v>6.3929999999999998</v>
      </c>
      <c r="R24" s="1">
        <f t="shared" si="5"/>
        <v>6.6379999999999999</v>
      </c>
      <c r="S24" s="1">
        <f t="shared" si="5"/>
        <v>6.8825000000000003</v>
      </c>
      <c r="T24" s="1">
        <f t="shared" si="5"/>
        <v>7.1260000000000003</v>
      </c>
    </row>
    <row r="25" spans="1:20" x14ac:dyDescent="0.25">
      <c r="A25" s="1">
        <v>40</v>
      </c>
      <c r="B25" s="1">
        <f t="shared" ref="B25:T25" si="6">B9*$C$15</f>
        <v>1.9445000000000001</v>
      </c>
      <c r="C25" s="1">
        <f t="shared" si="6"/>
        <v>2.1990000000000003</v>
      </c>
      <c r="D25" s="1">
        <f t="shared" si="6"/>
        <v>2.4529999999999998</v>
      </c>
      <c r="E25" s="1">
        <f t="shared" si="6"/>
        <v>2.7065000000000001</v>
      </c>
      <c r="F25" s="1">
        <f t="shared" si="6"/>
        <v>2.9590000000000001</v>
      </c>
      <c r="G25" s="1">
        <f t="shared" si="6"/>
        <v>3.2109999999999999</v>
      </c>
      <c r="H25" s="1">
        <f t="shared" si="6"/>
        <v>3.4624999999999999</v>
      </c>
      <c r="I25" s="1">
        <f t="shared" si="6"/>
        <v>3.7135000000000002</v>
      </c>
      <c r="J25" s="1">
        <f t="shared" si="6"/>
        <v>3.9634999999999998</v>
      </c>
      <c r="K25" s="1">
        <f t="shared" si="6"/>
        <v>4.2130000000000001</v>
      </c>
      <c r="L25" s="1">
        <f t="shared" si="6"/>
        <v>4.4619999999999997</v>
      </c>
      <c r="M25" s="1">
        <f t="shared" si="6"/>
        <v>4.7105000000000006</v>
      </c>
      <c r="N25" s="1">
        <f t="shared" si="6"/>
        <v>4.9580000000000002</v>
      </c>
      <c r="O25" s="1">
        <f t="shared" si="6"/>
        <v>5.2050000000000001</v>
      </c>
      <c r="P25" s="1">
        <f t="shared" si="6"/>
        <v>5.4515000000000002</v>
      </c>
      <c r="Q25" s="1">
        <f t="shared" si="6"/>
        <v>5.6970000000000001</v>
      </c>
      <c r="R25" s="1">
        <f t="shared" si="6"/>
        <v>5.9419999999999993</v>
      </c>
      <c r="S25" s="1">
        <f t="shared" si="6"/>
        <v>6.1865000000000006</v>
      </c>
      <c r="T25" s="1">
        <f t="shared" si="6"/>
        <v>6.43</v>
      </c>
    </row>
    <row r="26" spans="1:20" x14ac:dyDescent="0.25">
      <c r="A26" s="1">
        <v>45</v>
      </c>
      <c r="B26" s="1">
        <f t="shared" ref="B26:T26" si="7">B10*$C$15</f>
        <v>1.2435</v>
      </c>
      <c r="C26" s="1">
        <f t="shared" si="7"/>
        <v>1.4979999999999998</v>
      </c>
      <c r="D26" s="1">
        <f t="shared" si="7"/>
        <v>1.752</v>
      </c>
      <c r="E26" s="1">
        <f t="shared" si="7"/>
        <v>2.0055000000000001</v>
      </c>
      <c r="F26" s="1">
        <f t="shared" si="7"/>
        <v>2.258</v>
      </c>
      <c r="G26" s="1">
        <f t="shared" si="7"/>
        <v>2.5099999999999998</v>
      </c>
      <c r="H26" s="1">
        <f t="shared" si="7"/>
        <v>2.7614999999999998</v>
      </c>
      <c r="I26" s="1">
        <f t="shared" si="7"/>
        <v>3.0125000000000002</v>
      </c>
      <c r="J26" s="1">
        <f t="shared" si="7"/>
        <v>3.2624999999999997</v>
      </c>
      <c r="K26" s="1">
        <f t="shared" si="7"/>
        <v>3.512</v>
      </c>
      <c r="L26" s="1">
        <f t="shared" si="7"/>
        <v>3.7610000000000001</v>
      </c>
      <c r="M26" s="1">
        <f t="shared" si="7"/>
        <v>4.0095000000000001</v>
      </c>
      <c r="N26" s="1">
        <f t="shared" si="7"/>
        <v>4.2570000000000006</v>
      </c>
      <c r="O26" s="1">
        <f t="shared" si="7"/>
        <v>4.5040000000000004</v>
      </c>
      <c r="P26" s="1">
        <f t="shared" si="7"/>
        <v>4.75</v>
      </c>
      <c r="Q26" s="1">
        <f t="shared" si="7"/>
        <v>4.9959999999999996</v>
      </c>
      <c r="R26" s="1">
        <f t="shared" si="7"/>
        <v>5.2409999999999997</v>
      </c>
      <c r="S26" s="1">
        <f t="shared" si="7"/>
        <v>5.4855</v>
      </c>
      <c r="T26" s="1">
        <f t="shared" si="7"/>
        <v>5.7289999999999992</v>
      </c>
    </row>
    <row r="27" spans="1:20" x14ac:dyDescent="0.25">
      <c r="A27" s="1">
        <v>50</v>
      </c>
      <c r="B27" s="1">
        <f t="shared" ref="B27:T27" si="8">B11*$C$15</f>
        <v>0.53699999999999992</v>
      </c>
      <c r="C27" s="1">
        <f t="shared" si="8"/>
        <v>0.79200000000000004</v>
      </c>
      <c r="D27" s="1">
        <f t="shared" si="8"/>
        <v>1.046</v>
      </c>
      <c r="E27" s="1">
        <f t="shared" si="8"/>
        <v>1.2989999999999999</v>
      </c>
      <c r="F27" s="1">
        <f t="shared" si="8"/>
        <v>1.552</v>
      </c>
      <c r="G27" s="1">
        <f t="shared" si="8"/>
        <v>1.804</v>
      </c>
      <c r="H27" s="1">
        <f t="shared" si="8"/>
        <v>2.0555000000000003</v>
      </c>
      <c r="I27" s="1">
        <f t="shared" si="8"/>
        <v>2.3064999999999998</v>
      </c>
      <c r="J27" s="1">
        <f t="shared" si="8"/>
        <v>2.5564999999999998</v>
      </c>
      <c r="K27" s="1">
        <f t="shared" si="8"/>
        <v>2.806</v>
      </c>
      <c r="L27" s="1">
        <f t="shared" si="8"/>
        <v>3.0549999999999997</v>
      </c>
      <c r="M27" s="1">
        <f t="shared" si="8"/>
        <v>3.3029999999999999</v>
      </c>
      <c r="N27" s="1">
        <f t="shared" si="8"/>
        <v>3.5504999999999995</v>
      </c>
      <c r="O27" s="1">
        <f t="shared" si="8"/>
        <v>3.7974999999999999</v>
      </c>
      <c r="P27" s="1">
        <f t="shared" si="8"/>
        <v>4.0439999999999996</v>
      </c>
      <c r="Q27" s="1">
        <f t="shared" si="8"/>
        <v>4.29</v>
      </c>
      <c r="R27" s="1">
        <f t="shared" si="8"/>
        <v>4.5350000000000001</v>
      </c>
      <c r="S27" s="1">
        <f t="shared" si="8"/>
        <v>4.7794999999999996</v>
      </c>
      <c r="T27" s="1">
        <f t="shared" si="8"/>
        <v>5.0229999999999997</v>
      </c>
    </row>
    <row r="28" spans="1:20" x14ac:dyDescent="0.25">
      <c r="A28" s="1">
        <v>55</v>
      </c>
      <c r="B28" s="1">
        <f t="shared" ref="B28:T28" si="9">B12*$C$15</f>
        <v>0.25</v>
      </c>
      <c r="C28" s="1">
        <f t="shared" si="9"/>
        <v>0.25</v>
      </c>
      <c r="D28" s="1">
        <f t="shared" si="9"/>
        <v>0.33450000000000002</v>
      </c>
      <c r="E28" s="1">
        <f t="shared" si="9"/>
        <v>0.58799999999999997</v>
      </c>
      <c r="F28" s="1">
        <f t="shared" si="9"/>
        <v>0.84050000000000002</v>
      </c>
      <c r="G28" s="1">
        <f t="shared" si="9"/>
        <v>1.0925</v>
      </c>
      <c r="H28" s="1">
        <f t="shared" si="9"/>
        <v>1.3439999999999999</v>
      </c>
      <c r="I28" s="1">
        <f t="shared" si="9"/>
        <v>1.595</v>
      </c>
      <c r="J28" s="1">
        <f t="shared" si="9"/>
        <v>1.845</v>
      </c>
      <c r="K28" s="1">
        <f t="shared" si="9"/>
        <v>2.0945</v>
      </c>
      <c r="L28" s="1">
        <f t="shared" si="9"/>
        <v>2.3435000000000001</v>
      </c>
      <c r="M28" s="1">
        <f t="shared" si="9"/>
        <v>2.5919999999999996</v>
      </c>
      <c r="N28" s="1">
        <f t="shared" si="9"/>
        <v>2.8394999999999997</v>
      </c>
      <c r="O28" s="1">
        <f t="shared" si="9"/>
        <v>3.0865</v>
      </c>
      <c r="P28" s="1">
        <f t="shared" si="9"/>
        <v>3.3329999999999997</v>
      </c>
      <c r="Q28" s="1">
        <f t="shared" si="9"/>
        <v>3.5785</v>
      </c>
      <c r="R28" s="1">
        <f t="shared" si="9"/>
        <v>3.8235000000000001</v>
      </c>
      <c r="S28" s="1">
        <f t="shared" si="9"/>
        <v>4.0679999999999996</v>
      </c>
      <c r="T28" s="1">
        <f t="shared" si="9"/>
        <v>4.3120000000000003</v>
      </c>
    </row>
    <row r="29" spans="1:20" x14ac:dyDescent="0.25">
      <c r="A29" s="1">
        <v>60</v>
      </c>
      <c r="B29" s="1">
        <f t="shared" ref="B29:T29" si="10">B13*$C$15</f>
        <v>0.25</v>
      </c>
      <c r="C29" s="1">
        <f t="shared" si="10"/>
        <v>0.25</v>
      </c>
      <c r="D29" s="1">
        <f t="shared" si="10"/>
        <v>0.25</v>
      </c>
      <c r="E29" s="1">
        <f t="shared" si="10"/>
        <v>0.25</v>
      </c>
      <c r="F29" s="1">
        <f t="shared" si="10"/>
        <v>0.25</v>
      </c>
      <c r="G29" s="1">
        <f t="shared" si="10"/>
        <v>0.37650000000000006</v>
      </c>
      <c r="H29" s="1">
        <f t="shared" si="10"/>
        <v>0.62749999999999995</v>
      </c>
      <c r="I29" s="1">
        <f t="shared" si="10"/>
        <v>0.87849999999999995</v>
      </c>
      <c r="J29" s="1">
        <f t="shared" si="10"/>
        <v>1.1285000000000001</v>
      </c>
      <c r="K29" s="1">
        <f t="shared" si="10"/>
        <v>1.3780000000000001</v>
      </c>
      <c r="L29" s="1">
        <f t="shared" si="10"/>
        <v>1.6270000000000002</v>
      </c>
      <c r="M29" s="1">
        <f t="shared" si="10"/>
        <v>1.8754999999999999</v>
      </c>
      <c r="N29" s="1">
        <f t="shared" si="10"/>
        <v>2.1229999999999998</v>
      </c>
      <c r="O29" s="1">
        <f t="shared" si="10"/>
        <v>2.37</v>
      </c>
      <c r="P29" s="1">
        <f t="shared" si="10"/>
        <v>2.6164999999999998</v>
      </c>
      <c r="Q29" s="1">
        <f t="shared" si="10"/>
        <v>2.8620000000000001</v>
      </c>
      <c r="R29" s="1">
        <f t="shared" si="10"/>
        <v>3.1069999999999998</v>
      </c>
      <c r="S29" s="1">
        <f t="shared" si="10"/>
        <v>3.3515000000000001</v>
      </c>
      <c r="T29" s="1">
        <f t="shared" si="10"/>
        <v>3.5954999999999999</v>
      </c>
    </row>
    <row r="31" spans="1:20" s="2" customFormat="1" ht="22.5" customHeight="1" x14ac:dyDescent="0.25">
      <c r="A31" s="2" t="s">
        <v>38</v>
      </c>
    </row>
    <row r="32" spans="1:20" x14ac:dyDescent="0.25">
      <c r="A32" s="1" t="s">
        <v>3</v>
      </c>
      <c r="B32" s="3">
        <v>-6</v>
      </c>
      <c r="C32" s="3">
        <f>B32+2</f>
        <v>-4</v>
      </c>
      <c r="D32" s="3">
        <f t="shared" ref="D32:T32" si="11">C32+2</f>
        <v>-2</v>
      </c>
      <c r="E32" s="3">
        <f t="shared" si="11"/>
        <v>0</v>
      </c>
      <c r="F32" s="3">
        <f t="shared" si="11"/>
        <v>2</v>
      </c>
      <c r="G32" s="3">
        <f t="shared" si="11"/>
        <v>4</v>
      </c>
      <c r="H32" s="3">
        <f t="shared" si="11"/>
        <v>6</v>
      </c>
      <c r="I32" s="3">
        <f t="shared" si="11"/>
        <v>8</v>
      </c>
      <c r="J32" s="3">
        <f t="shared" si="11"/>
        <v>10</v>
      </c>
      <c r="K32" s="3">
        <f t="shared" si="11"/>
        <v>12</v>
      </c>
      <c r="L32" s="3">
        <f t="shared" si="11"/>
        <v>14</v>
      </c>
      <c r="M32" s="3">
        <f t="shared" si="11"/>
        <v>16</v>
      </c>
      <c r="N32" s="3">
        <f t="shared" si="11"/>
        <v>18</v>
      </c>
      <c r="O32" s="3">
        <f t="shared" si="11"/>
        <v>20</v>
      </c>
      <c r="P32" s="3">
        <f t="shared" si="11"/>
        <v>22</v>
      </c>
      <c r="Q32" s="3">
        <f t="shared" si="11"/>
        <v>24</v>
      </c>
      <c r="R32" s="3">
        <f t="shared" si="11"/>
        <v>26</v>
      </c>
      <c r="S32" s="3">
        <f t="shared" si="11"/>
        <v>28</v>
      </c>
      <c r="T32" s="3">
        <f t="shared" si="11"/>
        <v>30</v>
      </c>
    </row>
    <row r="33" spans="1:20" x14ac:dyDescent="0.25">
      <c r="A33" s="1" t="s">
        <v>26</v>
      </c>
      <c r="B33" s="1">
        <f>B19</f>
        <v>6.0424999999999995</v>
      </c>
      <c r="C33" s="1">
        <f t="shared" ref="C33:T33" si="12">C19</f>
        <v>6.2970000000000006</v>
      </c>
      <c r="D33" s="1">
        <f t="shared" si="12"/>
        <v>6.5510000000000002</v>
      </c>
      <c r="E33" s="1">
        <f t="shared" si="12"/>
        <v>6.8045</v>
      </c>
      <c r="F33" s="1">
        <f t="shared" si="12"/>
        <v>7.0575000000000001</v>
      </c>
      <c r="G33" s="1">
        <f t="shared" si="12"/>
        <v>7.3094999999999999</v>
      </c>
      <c r="H33" s="1">
        <f t="shared" si="12"/>
        <v>7.5609999999999999</v>
      </c>
      <c r="I33" s="1">
        <f t="shared" si="12"/>
        <v>7.8115000000000006</v>
      </c>
      <c r="J33" s="1">
        <f t="shared" si="12"/>
        <v>8.0620000000000012</v>
      </c>
      <c r="K33" s="1">
        <f t="shared" si="12"/>
        <v>8.3115000000000006</v>
      </c>
      <c r="L33" s="1">
        <f t="shared" si="12"/>
        <v>8.5604999999999993</v>
      </c>
      <c r="M33" s="1">
        <f t="shared" si="12"/>
        <v>8.8085000000000004</v>
      </c>
      <c r="N33" s="1">
        <f t="shared" si="12"/>
        <v>9.0559999999999992</v>
      </c>
      <c r="O33" s="1">
        <f t="shared" si="12"/>
        <v>0.05</v>
      </c>
      <c r="P33" s="1">
        <f t="shared" si="12"/>
        <v>9.5495000000000001</v>
      </c>
      <c r="Q33" s="1">
        <f t="shared" si="12"/>
        <v>9.7949999999999999</v>
      </c>
      <c r="R33" s="1">
        <f t="shared" si="12"/>
        <v>10.040500000000002</v>
      </c>
      <c r="S33" s="1">
        <f t="shared" si="12"/>
        <v>10.284500000000001</v>
      </c>
      <c r="T33" s="1">
        <f t="shared" si="12"/>
        <v>10.528500000000001</v>
      </c>
    </row>
    <row r="34" spans="1:20" x14ac:dyDescent="0.25">
      <c r="A34" s="1" t="s">
        <v>27</v>
      </c>
      <c r="B34" s="1">
        <f t="shared" ref="B34:T43" si="13">B20</f>
        <v>5.3725000000000005</v>
      </c>
      <c r="C34" s="1">
        <f t="shared" si="13"/>
        <v>5.6269999999999998</v>
      </c>
      <c r="D34" s="1">
        <f t="shared" si="13"/>
        <v>5.8809999999999993</v>
      </c>
      <c r="E34" s="1">
        <f t="shared" si="13"/>
        <v>6.134500000000001</v>
      </c>
      <c r="F34" s="1">
        <f t="shared" si="13"/>
        <v>6.3870000000000005</v>
      </c>
      <c r="G34" s="1">
        <f t="shared" si="13"/>
        <v>6.6390000000000002</v>
      </c>
      <c r="H34" s="1">
        <f t="shared" si="13"/>
        <v>6.8905000000000003</v>
      </c>
      <c r="I34" s="1">
        <f t="shared" si="13"/>
        <v>7.1414999999999997</v>
      </c>
      <c r="J34" s="1">
        <f t="shared" si="13"/>
        <v>7.3914999999999997</v>
      </c>
      <c r="K34" s="1">
        <f t="shared" si="13"/>
        <v>7.641</v>
      </c>
      <c r="L34" s="1">
        <f t="shared" si="13"/>
        <v>7.8900000000000006</v>
      </c>
      <c r="M34" s="1">
        <f t="shared" si="13"/>
        <v>8.1385000000000005</v>
      </c>
      <c r="N34" s="1">
        <f t="shared" si="13"/>
        <v>8.3859999999999992</v>
      </c>
      <c r="O34" s="1">
        <f t="shared" si="13"/>
        <v>8.6329999999999991</v>
      </c>
      <c r="P34" s="1">
        <f t="shared" si="13"/>
        <v>8.8795000000000002</v>
      </c>
      <c r="Q34" s="1">
        <f t="shared" si="13"/>
        <v>9.125</v>
      </c>
      <c r="R34" s="1">
        <f t="shared" si="13"/>
        <v>9.370000000000001</v>
      </c>
      <c r="S34" s="1">
        <f t="shared" si="13"/>
        <v>9.6144999999999996</v>
      </c>
      <c r="T34" s="1">
        <f t="shared" si="13"/>
        <v>9.8584999999999994</v>
      </c>
    </row>
    <row r="35" spans="1:20" x14ac:dyDescent="0.25">
      <c r="A35" s="1" t="s">
        <v>28</v>
      </c>
      <c r="B35" s="1">
        <f t="shared" si="13"/>
        <v>4.6970000000000001</v>
      </c>
      <c r="C35" s="1">
        <f t="shared" si="13"/>
        <v>4.9514999999999993</v>
      </c>
      <c r="D35" s="1">
        <f t="shared" si="13"/>
        <v>5.2054999999999998</v>
      </c>
      <c r="E35" s="1">
        <f t="shared" si="13"/>
        <v>5.4590000000000005</v>
      </c>
      <c r="F35" s="1">
        <f t="shared" si="13"/>
        <v>5.7120000000000006</v>
      </c>
      <c r="G35" s="1">
        <f t="shared" si="13"/>
        <v>5.9640000000000004</v>
      </c>
      <c r="H35" s="1">
        <f t="shared" si="13"/>
        <v>6.2155000000000005</v>
      </c>
      <c r="I35" s="1">
        <f t="shared" si="13"/>
        <v>6.4659999999999993</v>
      </c>
      <c r="J35" s="1">
        <f t="shared" si="13"/>
        <v>6.7164999999999999</v>
      </c>
      <c r="K35" s="1">
        <f t="shared" si="13"/>
        <v>6.9660000000000002</v>
      </c>
      <c r="L35" s="1">
        <f t="shared" si="13"/>
        <v>7.2149999999999999</v>
      </c>
      <c r="M35" s="1">
        <f t="shared" si="13"/>
        <v>7.4629999999999992</v>
      </c>
      <c r="N35" s="1">
        <f t="shared" si="13"/>
        <v>7.7104999999999997</v>
      </c>
      <c r="O35" s="1">
        <f t="shared" si="13"/>
        <v>7.9574999999999996</v>
      </c>
      <c r="P35" s="1">
        <f t="shared" si="13"/>
        <v>8.2040000000000006</v>
      </c>
      <c r="Q35" s="1">
        <f t="shared" si="13"/>
        <v>8.4495000000000005</v>
      </c>
      <c r="R35" s="1">
        <f t="shared" si="13"/>
        <v>8.6944999999999997</v>
      </c>
      <c r="S35" s="1">
        <f t="shared" si="13"/>
        <v>8.9390000000000001</v>
      </c>
      <c r="T35" s="1">
        <f t="shared" si="13"/>
        <v>9.1829999999999998</v>
      </c>
    </row>
    <row r="36" spans="1:20" x14ac:dyDescent="0.25">
      <c r="A36" s="1" t="s">
        <v>29</v>
      </c>
      <c r="B36" s="1">
        <f t="shared" si="13"/>
        <v>4.0164999999999997</v>
      </c>
      <c r="C36" s="1">
        <f t="shared" si="13"/>
        <v>4.2709999999999999</v>
      </c>
      <c r="D36" s="1">
        <f t="shared" si="13"/>
        <v>4.5250000000000004</v>
      </c>
      <c r="E36" s="1">
        <f t="shared" si="13"/>
        <v>4.7785000000000002</v>
      </c>
      <c r="F36" s="1">
        <f t="shared" si="13"/>
        <v>5.0314999999999994</v>
      </c>
      <c r="G36" s="1">
        <f t="shared" si="13"/>
        <v>5.2835000000000001</v>
      </c>
      <c r="H36" s="1">
        <f t="shared" si="13"/>
        <v>5.5350000000000001</v>
      </c>
      <c r="I36" s="1">
        <f t="shared" si="13"/>
        <v>5.7854999999999999</v>
      </c>
      <c r="J36" s="1">
        <f t="shared" si="13"/>
        <v>6.0360000000000005</v>
      </c>
      <c r="K36" s="1">
        <f t="shared" si="13"/>
        <v>6.2855000000000008</v>
      </c>
      <c r="L36" s="1">
        <f t="shared" si="13"/>
        <v>6.5344999999999995</v>
      </c>
      <c r="M36" s="1">
        <f t="shared" si="13"/>
        <v>6.7825000000000006</v>
      </c>
      <c r="N36" s="1">
        <f t="shared" si="13"/>
        <v>7.0299999999999994</v>
      </c>
      <c r="O36" s="1">
        <f t="shared" si="13"/>
        <v>7.2770000000000001</v>
      </c>
      <c r="P36" s="1">
        <f t="shared" si="13"/>
        <v>7.5234999999999994</v>
      </c>
      <c r="Q36" s="1">
        <f t="shared" si="13"/>
        <v>7.7690000000000001</v>
      </c>
      <c r="R36" s="1">
        <f t="shared" si="13"/>
        <v>8.0145</v>
      </c>
      <c r="S36" s="1">
        <f t="shared" si="13"/>
        <v>8.2584999999999997</v>
      </c>
      <c r="T36" s="1">
        <f t="shared" si="13"/>
        <v>8.5024999999999995</v>
      </c>
    </row>
    <row r="37" spans="1:20" x14ac:dyDescent="0.25">
      <c r="A37" s="1" t="s">
        <v>30</v>
      </c>
      <c r="B37" s="1">
        <f t="shared" si="13"/>
        <v>3.331</v>
      </c>
      <c r="C37" s="1">
        <f t="shared" si="13"/>
        <v>3.5854999999999997</v>
      </c>
      <c r="D37" s="1">
        <f t="shared" si="13"/>
        <v>3.8395000000000001</v>
      </c>
      <c r="E37" s="1">
        <f t="shared" si="13"/>
        <v>4.093</v>
      </c>
      <c r="F37" s="1">
        <f t="shared" si="13"/>
        <v>4.3454999999999995</v>
      </c>
      <c r="G37" s="1">
        <f t="shared" si="13"/>
        <v>4.5979999999999999</v>
      </c>
      <c r="H37" s="1">
        <f t="shared" si="13"/>
        <v>4.8494999999999999</v>
      </c>
      <c r="I37" s="1">
        <f t="shared" si="13"/>
        <v>5.0999999999999996</v>
      </c>
      <c r="J37" s="1">
        <f t="shared" si="13"/>
        <v>5.3505000000000003</v>
      </c>
      <c r="K37" s="1">
        <f t="shared" si="13"/>
        <v>5.6000000000000005</v>
      </c>
      <c r="L37" s="1">
        <f t="shared" si="13"/>
        <v>5.8484999999999996</v>
      </c>
      <c r="M37" s="1">
        <f t="shared" si="13"/>
        <v>6.0970000000000004</v>
      </c>
      <c r="N37" s="1">
        <f t="shared" si="13"/>
        <v>6.3445</v>
      </c>
      <c r="O37" s="1">
        <f t="shared" si="13"/>
        <v>6.5914999999999999</v>
      </c>
      <c r="P37" s="1">
        <f t="shared" si="13"/>
        <v>6.8379999999999992</v>
      </c>
      <c r="Q37" s="1">
        <f t="shared" si="13"/>
        <v>7.0835000000000008</v>
      </c>
      <c r="R37" s="1">
        <f t="shared" si="13"/>
        <v>7.3285</v>
      </c>
      <c r="S37" s="1">
        <f t="shared" si="13"/>
        <v>7.5729999999999995</v>
      </c>
      <c r="T37" s="1">
        <f t="shared" si="13"/>
        <v>7.8169999999999993</v>
      </c>
    </row>
    <row r="38" spans="1:20" x14ac:dyDescent="0.25">
      <c r="A38" s="1" t="s">
        <v>31</v>
      </c>
      <c r="B38" s="1">
        <f t="shared" si="13"/>
        <v>2.64</v>
      </c>
      <c r="C38" s="1">
        <f t="shared" si="13"/>
        <v>2.8949999999999996</v>
      </c>
      <c r="D38" s="1">
        <f t="shared" si="13"/>
        <v>3.149</v>
      </c>
      <c r="E38" s="1">
        <f t="shared" si="13"/>
        <v>3.4024999999999999</v>
      </c>
      <c r="F38" s="1">
        <f t="shared" si="13"/>
        <v>3.6549999999999998</v>
      </c>
      <c r="G38" s="1">
        <f t="shared" si="13"/>
        <v>3.907</v>
      </c>
      <c r="H38" s="1">
        <f t="shared" si="13"/>
        <v>4.1585000000000001</v>
      </c>
      <c r="I38" s="1">
        <f t="shared" si="13"/>
        <v>4.4095000000000004</v>
      </c>
      <c r="J38" s="1">
        <f t="shared" si="13"/>
        <v>4.6594999999999995</v>
      </c>
      <c r="K38" s="1">
        <f t="shared" si="13"/>
        <v>4.9089999999999998</v>
      </c>
      <c r="L38" s="1">
        <f t="shared" si="13"/>
        <v>5.1580000000000004</v>
      </c>
      <c r="M38" s="1">
        <f t="shared" si="13"/>
        <v>5.4059999999999997</v>
      </c>
      <c r="N38" s="1">
        <f t="shared" si="13"/>
        <v>5.6539999999999999</v>
      </c>
      <c r="O38" s="1">
        <f t="shared" si="13"/>
        <v>5.9009999999999998</v>
      </c>
      <c r="P38" s="1">
        <f t="shared" si="13"/>
        <v>6.1470000000000002</v>
      </c>
      <c r="Q38" s="1">
        <f t="shared" si="13"/>
        <v>6.3929999999999998</v>
      </c>
      <c r="R38" s="1">
        <f t="shared" si="13"/>
        <v>6.6379999999999999</v>
      </c>
      <c r="S38" s="1">
        <f t="shared" si="13"/>
        <v>6.8825000000000003</v>
      </c>
      <c r="T38" s="1">
        <f t="shared" si="13"/>
        <v>7.1260000000000003</v>
      </c>
    </row>
    <row r="39" spans="1:20" x14ac:dyDescent="0.25">
      <c r="A39" s="1" t="s">
        <v>32</v>
      </c>
      <c r="B39" s="1">
        <f t="shared" si="13"/>
        <v>1.9445000000000001</v>
      </c>
      <c r="C39" s="1">
        <f t="shared" si="13"/>
        <v>2.1990000000000003</v>
      </c>
      <c r="D39" s="1">
        <f t="shared" si="13"/>
        <v>2.4529999999999998</v>
      </c>
      <c r="E39" s="1">
        <f t="shared" si="13"/>
        <v>2.7065000000000001</v>
      </c>
      <c r="F39" s="1">
        <f t="shared" si="13"/>
        <v>2.9590000000000001</v>
      </c>
      <c r="G39" s="1">
        <f t="shared" si="13"/>
        <v>3.2109999999999999</v>
      </c>
      <c r="H39" s="1">
        <f t="shared" si="13"/>
        <v>3.4624999999999999</v>
      </c>
      <c r="I39" s="1">
        <f t="shared" si="13"/>
        <v>3.7135000000000002</v>
      </c>
      <c r="J39" s="1">
        <f t="shared" si="13"/>
        <v>3.9634999999999998</v>
      </c>
      <c r="K39" s="1">
        <f t="shared" si="13"/>
        <v>4.2130000000000001</v>
      </c>
      <c r="L39" s="1">
        <f t="shared" si="13"/>
        <v>4.4619999999999997</v>
      </c>
      <c r="M39" s="1">
        <f t="shared" si="13"/>
        <v>4.7105000000000006</v>
      </c>
      <c r="N39" s="1">
        <f t="shared" si="13"/>
        <v>4.9580000000000002</v>
      </c>
      <c r="O39" s="1">
        <f t="shared" si="13"/>
        <v>5.2050000000000001</v>
      </c>
      <c r="P39" s="1">
        <f t="shared" si="13"/>
        <v>5.4515000000000002</v>
      </c>
      <c r="Q39" s="1">
        <f t="shared" si="13"/>
        <v>5.6970000000000001</v>
      </c>
      <c r="R39" s="1">
        <f t="shared" si="13"/>
        <v>5.9419999999999993</v>
      </c>
      <c r="S39" s="1">
        <f t="shared" si="13"/>
        <v>6.1865000000000006</v>
      </c>
      <c r="T39" s="1">
        <f t="shared" si="13"/>
        <v>6.43</v>
      </c>
    </row>
    <row r="40" spans="1:20" x14ac:dyDescent="0.25">
      <c r="A40" s="1" t="s">
        <v>33</v>
      </c>
      <c r="B40" s="1">
        <f t="shared" si="13"/>
        <v>1.2435</v>
      </c>
      <c r="C40" s="1">
        <f t="shared" si="13"/>
        <v>1.4979999999999998</v>
      </c>
      <c r="D40" s="1">
        <f t="shared" si="13"/>
        <v>1.752</v>
      </c>
      <c r="E40" s="1">
        <f t="shared" si="13"/>
        <v>2.0055000000000001</v>
      </c>
      <c r="F40" s="1">
        <f t="shared" si="13"/>
        <v>2.258</v>
      </c>
      <c r="G40" s="1">
        <f t="shared" si="13"/>
        <v>2.5099999999999998</v>
      </c>
      <c r="H40" s="1">
        <f t="shared" si="13"/>
        <v>2.7614999999999998</v>
      </c>
      <c r="I40" s="1">
        <f t="shared" si="13"/>
        <v>3.0125000000000002</v>
      </c>
      <c r="J40" s="1">
        <f t="shared" si="13"/>
        <v>3.2624999999999997</v>
      </c>
      <c r="K40" s="1">
        <f t="shared" si="13"/>
        <v>3.512</v>
      </c>
      <c r="L40" s="1">
        <f t="shared" si="13"/>
        <v>3.7610000000000001</v>
      </c>
      <c r="M40" s="1">
        <f t="shared" si="13"/>
        <v>4.0095000000000001</v>
      </c>
      <c r="N40" s="1">
        <f t="shared" si="13"/>
        <v>4.2570000000000006</v>
      </c>
      <c r="O40" s="1">
        <f t="shared" si="13"/>
        <v>4.5040000000000004</v>
      </c>
      <c r="P40" s="1">
        <f t="shared" si="13"/>
        <v>4.75</v>
      </c>
      <c r="Q40" s="1">
        <f t="shared" si="13"/>
        <v>4.9959999999999996</v>
      </c>
      <c r="R40" s="1">
        <f t="shared" si="13"/>
        <v>5.2409999999999997</v>
      </c>
      <c r="S40" s="1">
        <f t="shared" si="13"/>
        <v>5.4855</v>
      </c>
      <c r="T40" s="1">
        <f t="shared" si="13"/>
        <v>5.7289999999999992</v>
      </c>
    </row>
    <row r="41" spans="1:20" x14ac:dyDescent="0.25">
      <c r="A41" s="1" t="s">
        <v>34</v>
      </c>
      <c r="B41" s="1">
        <f t="shared" si="13"/>
        <v>0.53699999999999992</v>
      </c>
      <c r="C41" s="1">
        <f t="shared" si="13"/>
        <v>0.79200000000000004</v>
      </c>
      <c r="D41" s="1">
        <f t="shared" si="13"/>
        <v>1.046</v>
      </c>
      <c r="E41" s="1">
        <f t="shared" si="13"/>
        <v>1.2989999999999999</v>
      </c>
      <c r="F41" s="1">
        <f t="shared" si="13"/>
        <v>1.552</v>
      </c>
      <c r="G41" s="1">
        <f t="shared" si="13"/>
        <v>1.804</v>
      </c>
      <c r="H41" s="1">
        <f t="shared" si="13"/>
        <v>2.0555000000000003</v>
      </c>
      <c r="I41" s="1">
        <f t="shared" si="13"/>
        <v>2.3064999999999998</v>
      </c>
      <c r="J41" s="1">
        <f t="shared" si="13"/>
        <v>2.5564999999999998</v>
      </c>
      <c r="K41" s="1">
        <f t="shared" si="13"/>
        <v>2.806</v>
      </c>
      <c r="L41" s="1">
        <f t="shared" si="13"/>
        <v>3.0549999999999997</v>
      </c>
      <c r="M41" s="1">
        <f t="shared" si="13"/>
        <v>3.3029999999999999</v>
      </c>
      <c r="N41" s="1">
        <f t="shared" si="13"/>
        <v>3.5504999999999995</v>
      </c>
      <c r="O41" s="1">
        <f t="shared" si="13"/>
        <v>3.7974999999999999</v>
      </c>
      <c r="P41" s="1">
        <f t="shared" si="13"/>
        <v>4.0439999999999996</v>
      </c>
      <c r="Q41" s="1">
        <f t="shared" si="13"/>
        <v>4.29</v>
      </c>
      <c r="R41" s="1">
        <f t="shared" si="13"/>
        <v>4.5350000000000001</v>
      </c>
      <c r="S41" s="1">
        <f t="shared" si="13"/>
        <v>4.7794999999999996</v>
      </c>
      <c r="T41" s="1">
        <f t="shared" si="13"/>
        <v>5.0229999999999997</v>
      </c>
    </row>
    <row r="42" spans="1:20" x14ac:dyDescent="0.25">
      <c r="A42" s="1" t="s">
        <v>35</v>
      </c>
      <c r="B42" s="1">
        <f t="shared" si="13"/>
        <v>0.25</v>
      </c>
      <c r="C42" s="1">
        <f t="shared" si="13"/>
        <v>0.25</v>
      </c>
      <c r="D42" s="1">
        <f t="shared" si="13"/>
        <v>0.33450000000000002</v>
      </c>
      <c r="E42" s="1">
        <f t="shared" si="13"/>
        <v>0.58799999999999997</v>
      </c>
      <c r="F42" s="1">
        <f t="shared" si="13"/>
        <v>0.84050000000000002</v>
      </c>
      <c r="G42" s="1">
        <f t="shared" si="13"/>
        <v>1.0925</v>
      </c>
      <c r="H42" s="1">
        <f t="shared" si="13"/>
        <v>1.3439999999999999</v>
      </c>
      <c r="I42" s="1">
        <f t="shared" si="13"/>
        <v>1.595</v>
      </c>
      <c r="J42" s="1">
        <f t="shared" si="13"/>
        <v>1.845</v>
      </c>
      <c r="K42" s="1">
        <f t="shared" si="13"/>
        <v>2.0945</v>
      </c>
      <c r="L42" s="1">
        <f t="shared" si="13"/>
        <v>2.3435000000000001</v>
      </c>
      <c r="M42" s="1">
        <f t="shared" si="13"/>
        <v>2.5919999999999996</v>
      </c>
      <c r="N42" s="1">
        <f t="shared" si="13"/>
        <v>2.8394999999999997</v>
      </c>
      <c r="O42" s="1">
        <f t="shared" si="13"/>
        <v>3.0865</v>
      </c>
      <c r="P42" s="1">
        <f t="shared" si="13"/>
        <v>3.3329999999999997</v>
      </c>
      <c r="Q42" s="1">
        <f t="shared" si="13"/>
        <v>3.5785</v>
      </c>
      <c r="R42" s="1">
        <f t="shared" si="13"/>
        <v>3.8235000000000001</v>
      </c>
      <c r="S42" s="1">
        <f t="shared" si="13"/>
        <v>4.0679999999999996</v>
      </c>
      <c r="T42" s="1">
        <f t="shared" si="13"/>
        <v>4.3120000000000003</v>
      </c>
    </row>
    <row r="43" spans="1:20" x14ac:dyDescent="0.25">
      <c r="A43" s="1" t="s">
        <v>36</v>
      </c>
      <c r="B43" s="1">
        <f t="shared" si="13"/>
        <v>0.25</v>
      </c>
      <c r="C43" s="1">
        <f t="shared" si="13"/>
        <v>0.25</v>
      </c>
      <c r="D43" s="1">
        <f t="shared" si="13"/>
        <v>0.25</v>
      </c>
      <c r="E43" s="1">
        <f t="shared" si="13"/>
        <v>0.25</v>
      </c>
      <c r="F43" s="1">
        <f t="shared" si="13"/>
        <v>0.25</v>
      </c>
      <c r="G43" s="1">
        <f t="shared" si="13"/>
        <v>0.37650000000000006</v>
      </c>
      <c r="H43" s="1">
        <f t="shared" si="13"/>
        <v>0.62749999999999995</v>
      </c>
      <c r="I43" s="1">
        <f t="shared" si="13"/>
        <v>0.87849999999999995</v>
      </c>
      <c r="J43" s="1">
        <f t="shared" si="13"/>
        <v>1.1285000000000001</v>
      </c>
      <c r="K43" s="1">
        <f t="shared" si="13"/>
        <v>1.3780000000000001</v>
      </c>
      <c r="L43" s="1">
        <f t="shared" si="13"/>
        <v>1.6270000000000002</v>
      </c>
      <c r="M43" s="1">
        <f t="shared" si="13"/>
        <v>1.8754999999999999</v>
      </c>
      <c r="N43" s="1">
        <f t="shared" si="13"/>
        <v>2.1229999999999998</v>
      </c>
      <c r="O43" s="1">
        <f t="shared" si="13"/>
        <v>2.37</v>
      </c>
      <c r="P43" s="1">
        <f t="shared" si="13"/>
        <v>2.6164999999999998</v>
      </c>
      <c r="Q43" s="1">
        <f t="shared" si="13"/>
        <v>2.8620000000000001</v>
      </c>
      <c r="R43" s="1">
        <f t="shared" si="13"/>
        <v>3.1069999999999998</v>
      </c>
      <c r="S43" s="1">
        <f t="shared" si="13"/>
        <v>3.3515000000000001</v>
      </c>
      <c r="T43" s="1">
        <f t="shared" si="13"/>
        <v>3.5954999999999999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2"/>
  <sheetViews>
    <sheetView workbookViewId="0"/>
  </sheetViews>
  <sheetFormatPr defaultRowHeight="15" x14ac:dyDescent="0.25"/>
  <sheetData>
    <row r="1" spans="1:3" x14ac:dyDescent="0.25">
      <c r="A1" t="s">
        <v>4</v>
      </c>
      <c r="B1" t="s">
        <v>5</v>
      </c>
      <c r="C1" t="s">
        <v>40</v>
      </c>
    </row>
    <row r="2" spans="1:3" x14ac:dyDescent="0.25">
      <c r="A2">
        <v>0</v>
      </c>
      <c r="B2">
        <v>0</v>
      </c>
      <c r="C2">
        <f>A2</f>
        <v>0</v>
      </c>
    </row>
    <row r="3" spans="1:3" x14ac:dyDescent="0.25">
      <c r="A3">
        <v>0.05</v>
      </c>
      <c r="B3">
        <v>9.9214805000000003E-2</v>
      </c>
      <c r="C3">
        <f t="shared" ref="C3:C22" si="0">A3</f>
        <v>0.05</v>
      </c>
    </row>
    <row r="4" spans="1:3" x14ac:dyDescent="0.25">
      <c r="A4">
        <v>0.1</v>
      </c>
      <c r="B4">
        <v>0.19842961000000001</v>
      </c>
      <c r="C4">
        <f t="shared" si="0"/>
        <v>0.1</v>
      </c>
    </row>
    <row r="5" spans="1:3" x14ac:dyDescent="0.25">
      <c r="A5">
        <v>0.15</v>
      </c>
      <c r="B5">
        <v>0.22959559800000001</v>
      </c>
      <c r="C5">
        <f t="shared" si="0"/>
        <v>0.15</v>
      </c>
    </row>
    <row r="6" spans="1:3" x14ac:dyDescent="0.25">
      <c r="A6">
        <v>0.2</v>
      </c>
      <c r="B6">
        <v>0.26233904000000002</v>
      </c>
      <c r="C6">
        <f t="shared" si="0"/>
        <v>0.2</v>
      </c>
    </row>
    <row r="7" spans="1:3" x14ac:dyDescent="0.25">
      <c r="A7">
        <v>0.25</v>
      </c>
      <c r="B7">
        <v>0.29665993800000001</v>
      </c>
      <c r="C7">
        <f t="shared" si="0"/>
        <v>0.25</v>
      </c>
    </row>
    <row r="8" spans="1:3" x14ac:dyDescent="0.25">
      <c r="A8">
        <v>0.3</v>
      </c>
      <c r="B8">
        <v>0.33255828999999998</v>
      </c>
      <c r="C8">
        <f t="shared" si="0"/>
        <v>0.3</v>
      </c>
    </row>
    <row r="9" spans="1:3" x14ac:dyDescent="0.25">
      <c r="A9">
        <v>0.35</v>
      </c>
      <c r="B9">
        <v>0.37003409799999998</v>
      </c>
      <c r="C9">
        <f t="shared" si="0"/>
        <v>0.35</v>
      </c>
    </row>
    <row r="10" spans="1:3" x14ac:dyDescent="0.25">
      <c r="A10">
        <v>0.4</v>
      </c>
      <c r="B10">
        <v>0.40908736000000001</v>
      </c>
      <c r="C10">
        <f t="shared" si="0"/>
        <v>0.4</v>
      </c>
    </row>
    <row r="11" spans="1:3" x14ac:dyDescent="0.25">
      <c r="A11">
        <v>0.45</v>
      </c>
      <c r="B11">
        <v>0.44971807800000002</v>
      </c>
      <c r="C11">
        <f t="shared" si="0"/>
        <v>0.45</v>
      </c>
    </row>
    <row r="12" spans="1:3" x14ac:dyDescent="0.25">
      <c r="A12">
        <v>0.5</v>
      </c>
      <c r="B12">
        <v>0.49192625000000001</v>
      </c>
      <c r="C12">
        <f t="shared" si="0"/>
        <v>0.5</v>
      </c>
    </row>
    <row r="13" spans="1:3" x14ac:dyDescent="0.25">
      <c r="A13">
        <v>0.55000000000000004</v>
      </c>
      <c r="B13">
        <v>0.53571187799999997</v>
      </c>
      <c r="C13">
        <f t="shared" si="0"/>
        <v>0.55000000000000004</v>
      </c>
    </row>
    <row r="14" spans="1:3" x14ac:dyDescent="0.25">
      <c r="A14">
        <v>0.6</v>
      </c>
      <c r="B14">
        <v>0.58107496000000003</v>
      </c>
      <c r="C14">
        <f t="shared" si="0"/>
        <v>0.6</v>
      </c>
    </row>
    <row r="15" spans="1:3" x14ac:dyDescent="0.25">
      <c r="A15">
        <v>0.65</v>
      </c>
      <c r="B15">
        <v>0.62801549800000001</v>
      </c>
      <c r="C15">
        <f t="shared" si="0"/>
        <v>0.65</v>
      </c>
    </row>
    <row r="16" spans="1:3" x14ac:dyDescent="0.25">
      <c r="A16">
        <v>0.7</v>
      </c>
      <c r="B16">
        <v>0.67653348999999996</v>
      </c>
      <c r="C16">
        <f t="shared" si="0"/>
        <v>0.7</v>
      </c>
    </row>
    <row r="17" spans="1:3" x14ac:dyDescent="0.25">
      <c r="A17">
        <v>0.75</v>
      </c>
      <c r="B17">
        <v>0.72662893799999995</v>
      </c>
      <c r="C17">
        <f t="shared" si="0"/>
        <v>0.75</v>
      </c>
    </row>
    <row r="18" spans="1:3" x14ac:dyDescent="0.25">
      <c r="A18">
        <v>0.8</v>
      </c>
      <c r="B18">
        <v>0.77830184000000002</v>
      </c>
      <c r="C18">
        <f t="shared" si="0"/>
        <v>0.8</v>
      </c>
    </row>
    <row r="19" spans="1:3" x14ac:dyDescent="0.25">
      <c r="A19">
        <v>0.85</v>
      </c>
      <c r="B19">
        <v>0.83155219800000002</v>
      </c>
      <c r="C19">
        <f t="shared" si="0"/>
        <v>0.85</v>
      </c>
    </row>
    <row r="20" spans="1:3" x14ac:dyDescent="0.25">
      <c r="A20">
        <v>0.9</v>
      </c>
      <c r="B20">
        <v>0.88638001</v>
      </c>
      <c r="C20">
        <f t="shared" si="0"/>
        <v>0.9</v>
      </c>
    </row>
    <row r="21" spans="1:3" x14ac:dyDescent="0.25">
      <c r="A21">
        <v>0.95</v>
      </c>
      <c r="B21">
        <v>0.942785278</v>
      </c>
      <c r="C21">
        <f t="shared" si="0"/>
        <v>0.95</v>
      </c>
    </row>
    <row r="22" spans="1:3" x14ac:dyDescent="0.25">
      <c r="A22">
        <v>1</v>
      </c>
      <c r="B22">
        <v>1.0007680000000001</v>
      </c>
      <c r="C22">
        <f t="shared" si="0"/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Cap(To_ev, Ti_co)</vt:lpstr>
      <vt:lpstr>COP(To_ev, Ti_co)</vt:lpstr>
      <vt:lpstr>FFLP(PLR)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MKu</dc:creator>
  <cp:lastModifiedBy>Michaël Kummert</cp:lastModifiedBy>
  <dcterms:created xsi:type="dcterms:W3CDTF">2024-03-13T02:57:47Z</dcterms:created>
  <dcterms:modified xsi:type="dcterms:W3CDTF">2024-03-13T05:07:57Z</dcterms:modified>
</cp:coreProperties>
</file>