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Poste RZ - Données permanentes\7B - Polytechnique - Cours\MEC2105\"/>
    </mc:Choice>
  </mc:AlternateContent>
  <xr:revisionPtr revIDLastSave="0" documentId="13_ncr:1_{64BC86CE-61B4-433C-BF6B-306A64725850}" xr6:coauthVersionLast="47" xr6:coauthVersionMax="47" xr10:uidLastSave="{00000000-0000-0000-0000-000000000000}"/>
  <bookViews>
    <workbookView xWindow="-120" yWindow="-120" windowWidth="20730" windowHeight="11040" firstSheet="15" activeTab="20" xr2:uid="{00000000-000D-0000-FFFF-FFFF00000000}"/>
  </bookViews>
  <sheets>
    <sheet name="Fonctions principales" sheetId="1" r:id="rId1"/>
    <sheet name="Fonctions complémentaires" sheetId="2" r:id="rId2"/>
    <sheet name="Fonctions contraintes" sheetId="3" r:id="rId3"/>
    <sheet name="Matrice Morphologique" sheetId="32" r:id="rId4"/>
    <sheet name="Tableau Synthèse des concepts" sheetId="33" r:id="rId5"/>
    <sheet name="Matrice de Pugh" sheetId="4" r:id="rId6"/>
    <sheet name="Crit&amp;Bar+Résultat+Matr décision" sheetId="39" r:id="rId7"/>
    <sheet name="Matrice de décision" sheetId="5" r:id="rId8"/>
    <sheet name="Revue de Design - Données" sheetId="6" r:id="rId9"/>
    <sheet name="Revue de Design - Généralités" sheetId="10" r:id="rId10"/>
    <sheet name="RdD - Fonctions principales" sheetId="7" r:id="rId11"/>
    <sheet name="RdD - Fonctions complémentaires" sheetId="8" r:id="rId12"/>
    <sheet name="RdD - Fonctions contraintes" sheetId="9" r:id="rId13"/>
    <sheet name="Analyse de risques" sheetId="34" r:id="rId14"/>
    <sheet name="Test PRÉ-PROTOTYPE - PROTOTYPE" sheetId="25" r:id="rId15"/>
    <sheet name="Test T-12.0" sheetId="28" r:id="rId16"/>
    <sheet name="Test T-12.1" sheetId="29" r:id="rId17"/>
    <sheet name="Test T-12.2" sheetId="30" r:id="rId18"/>
    <sheet name="Test T-15.0" sheetId="36" r:id="rId19"/>
    <sheet name="Test T-100" sheetId="35" r:id="rId20"/>
    <sheet name="Fiche technique" sheetId="11" r:id="rId21"/>
    <sheet name="Sheet2" sheetId="12" r:id="rId22"/>
  </sheets>
  <definedNames>
    <definedName name="_xlnm.Print_Area" localSheetId="6">'Crit&amp;Bar+Résultat+Matr décision'!$A$12:$Q$30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17" i="5" l="1"/>
  <c r="J17" i="5"/>
  <c r="H17" i="5"/>
  <c r="L16" i="5"/>
  <c r="J16" i="5"/>
  <c r="H16" i="5"/>
  <c r="Q17" i="39"/>
  <c r="N17" i="39"/>
  <c r="K17" i="39"/>
  <c r="Q16" i="39"/>
  <c r="N16" i="39"/>
  <c r="K16" i="39"/>
  <c r="Q28" i="39" l="1"/>
  <c r="N28" i="39"/>
  <c r="K28" i="39"/>
  <c r="Q27" i="39"/>
  <c r="N27" i="39"/>
  <c r="K27" i="39"/>
  <c r="Q26" i="39"/>
  <c r="N26" i="39"/>
  <c r="K26" i="39"/>
  <c r="Q25" i="39"/>
  <c r="N25" i="39"/>
  <c r="K25" i="39"/>
  <c r="Q24" i="39"/>
  <c r="N24" i="39"/>
  <c r="K24" i="39"/>
  <c r="Q23" i="39"/>
  <c r="N23" i="39"/>
  <c r="K23" i="39"/>
  <c r="Q22" i="39"/>
  <c r="N22" i="39"/>
  <c r="K22" i="39"/>
  <c r="Q21" i="39"/>
  <c r="N21" i="39"/>
  <c r="K21" i="39"/>
  <c r="Q20" i="39"/>
  <c r="N20" i="39"/>
  <c r="K20" i="39"/>
  <c r="Q19" i="39"/>
  <c r="N19" i="39"/>
  <c r="K19" i="39"/>
  <c r="Q18" i="39"/>
  <c r="N18" i="39"/>
  <c r="N29" i="39" s="1"/>
  <c r="K18" i="39"/>
  <c r="K29" i="39" s="1"/>
  <c r="F29" i="39"/>
  <c r="E6" i="39"/>
  <c r="E4" i="39"/>
  <c r="H2" i="39"/>
  <c r="H1" i="39"/>
  <c r="Q29" i="39" l="1"/>
  <c r="G43" i="36"/>
  <c r="F34" i="36"/>
  <c r="F27" i="36"/>
  <c r="F22" i="36"/>
  <c r="F17" i="36"/>
  <c r="E6" i="36"/>
  <c r="E4" i="36"/>
  <c r="H2" i="36"/>
  <c r="H1" i="36"/>
  <c r="G43" i="35" l="1"/>
  <c r="F34" i="35"/>
  <c r="F27" i="35"/>
  <c r="F22" i="35"/>
  <c r="F17" i="35"/>
  <c r="E6" i="35"/>
  <c r="E4" i="35"/>
  <c r="H2" i="35"/>
  <c r="H1" i="35"/>
  <c r="F17" i="30"/>
  <c r="F17" i="29"/>
  <c r="F17" i="28"/>
  <c r="F17" i="25"/>
  <c r="F6" i="34"/>
  <c r="F4" i="34"/>
  <c r="K2" i="34"/>
  <c r="K1" i="34"/>
  <c r="E9" i="32" l="1"/>
  <c r="E9" i="33"/>
  <c r="E6" i="33"/>
  <c r="E4" i="33"/>
  <c r="H2" i="33"/>
  <c r="H1" i="33"/>
  <c r="E6" i="32"/>
  <c r="E4" i="32"/>
  <c r="H2" i="32"/>
  <c r="H1" i="32"/>
  <c r="E10" i="3"/>
  <c r="E10" i="2"/>
  <c r="G43" i="30"/>
  <c r="F34" i="30"/>
  <c r="F27" i="30"/>
  <c r="F22" i="30"/>
  <c r="E6" i="30"/>
  <c r="E4" i="30"/>
  <c r="H2" i="30"/>
  <c r="H1" i="30"/>
  <c r="G43" i="29"/>
  <c r="F34" i="29"/>
  <c r="F27" i="29"/>
  <c r="F22" i="29"/>
  <c r="E6" i="29"/>
  <c r="E4" i="29"/>
  <c r="H2" i="29"/>
  <c r="H1" i="29"/>
  <c r="G43" i="28"/>
  <c r="F34" i="28"/>
  <c r="F27" i="28"/>
  <c r="F22" i="28"/>
  <c r="E6" i="28"/>
  <c r="E4" i="28"/>
  <c r="H2" i="28"/>
  <c r="H1" i="28"/>
  <c r="G43" i="25"/>
  <c r="F34" i="25"/>
  <c r="F27" i="25"/>
  <c r="F22" i="25"/>
  <c r="E6" i="25"/>
  <c r="E4" i="25"/>
  <c r="H2" i="25"/>
  <c r="H1" i="25"/>
  <c r="E6" i="11"/>
  <c r="E4" i="11"/>
  <c r="H2" i="11"/>
  <c r="H1" i="11"/>
  <c r="E14" i="10"/>
  <c r="E13" i="10"/>
  <c r="E12" i="10"/>
  <c r="E11" i="10"/>
  <c r="E9" i="10"/>
  <c r="E6" i="10"/>
  <c r="E4" i="10"/>
  <c r="I2" i="10"/>
  <c r="I1" i="10"/>
  <c r="E14" i="9"/>
  <c r="E13" i="9"/>
  <c r="E12" i="9"/>
  <c r="E11" i="9"/>
  <c r="E14" i="8"/>
  <c r="E13" i="8"/>
  <c r="E12" i="8"/>
  <c r="E11" i="8"/>
  <c r="E14" i="7"/>
  <c r="E13" i="7"/>
  <c r="E12" i="7"/>
  <c r="E11" i="7"/>
  <c r="E9" i="9"/>
  <c r="E6" i="9"/>
  <c r="E4" i="9"/>
  <c r="I2" i="9"/>
  <c r="I1" i="9"/>
  <c r="E9" i="8"/>
  <c r="E6" i="8"/>
  <c r="E4" i="8"/>
  <c r="I2" i="8"/>
  <c r="I1" i="8"/>
  <c r="E9" i="7"/>
  <c r="E6" i="7"/>
  <c r="E4" i="7"/>
  <c r="I2" i="7"/>
  <c r="I1" i="7"/>
  <c r="B6" i="6"/>
  <c r="B4" i="6"/>
  <c r="G5" i="6"/>
  <c r="E2" i="6"/>
  <c r="E1" i="6"/>
  <c r="E6" i="5"/>
  <c r="E4" i="5"/>
  <c r="I2" i="5"/>
  <c r="I1" i="5"/>
  <c r="F29" i="5"/>
  <c r="L28" i="5"/>
  <c r="J28" i="5"/>
  <c r="H28" i="5"/>
  <c r="L27" i="5"/>
  <c r="J27" i="5"/>
  <c r="H27" i="5"/>
  <c r="L26" i="5"/>
  <c r="J26" i="5"/>
  <c r="H26" i="5"/>
  <c r="L25" i="5"/>
  <c r="J25" i="5"/>
  <c r="H25" i="5"/>
  <c r="L24" i="5"/>
  <c r="J24" i="5"/>
  <c r="H24" i="5"/>
  <c r="L23" i="5"/>
  <c r="J23" i="5"/>
  <c r="H23" i="5"/>
  <c r="L22" i="5"/>
  <c r="J22" i="5"/>
  <c r="H22" i="5"/>
  <c r="L21" i="5"/>
  <c r="J21" i="5"/>
  <c r="H21" i="5"/>
  <c r="L20" i="5"/>
  <c r="J20" i="5"/>
  <c r="H20" i="5"/>
  <c r="L19" i="5"/>
  <c r="J19" i="5"/>
  <c r="H19" i="5"/>
  <c r="L18" i="5"/>
  <c r="J18" i="5"/>
  <c r="H18" i="5"/>
  <c r="E6" i="4"/>
  <c r="E4" i="4"/>
  <c r="I2" i="4"/>
  <c r="I1" i="4"/>
  <c r="O29" i="4"/>
  <c r="L29" i="4"/>
  <c r="I29" i="4"/>
  <c r="F29" i="4"/>
  <c r="P28" i="4"/>
  <c r="M28" i="4"/>
  <c r="J28" i="4"/>
  <c r="G28" i="4"/>
  <c r="P26" i="4"/>
  <c r="M26" i="4"/>
  <c r="J26" i="4"/>
  <c r="G26" i="4"/>
  <c r="P24" i="4"/>
  <c r="M24" i="4"/>
  <c r="J24" i="4"/>
  <c r="G24" i="4"/>
  <c r="P22" i="4"/>
  <c r="M22" i="4"/>
  <c r="J22" i="4"/>
  <c r="G22" i="4"/>
  <c r="P21" i="4"/>
  <c r="M21" i="4"/>
  <c r="J21" i="4"/>
  <c r="G21" i="4"/>
  <c r="P20" i="4"/>
  <c r="M20" i="4"/>
  <c r="J20" i="4"/>
  <c r="G20" i="4"/>
  <c r="P19" i="4"/>
  <c r="M19" i="4"/>
  <c r="J19" i="4"/>
  <c r="G19" i="4"/>
  <c r="P18" i="4"/>
  <c r="M18" i="4"/>
  <c r="J18" i="4"/>
  <c r="G18" i="4"/>
  <c r="P17" i="4"/>
  <c r="M17" i="4"/>
  <c r="J17" i="4"/>
  <c r="G17" i="4"/>
  <c r="P16" i="4"/>
  <c r="P30" i="4" s="1"/>
  <c r="M16" i="4"/>
  <c r="J16" i="4"/>
  <c r="J30" i="4" s="1"/>
  <c r="G16" i="4"/>
  <c r="E4" i="2"/>
  <c r="J29" i="5" l="1"/>
  <c r="G30" i="4"/>
  <c r="M30" i="4"/>
  <c r="L29" i="5"/>
  <c r="H29" i="5"/>
  <c r="E9" i="3"/>
  <c r="E6" i="3"/>
  <c r="E4" i="3"/>
  <c r="H2" i="3"/>
  <c r="H1" i="3"/>
  <c r="E9" i="2"/>
  <c r="E6" i="2"/>
  <c r="H2" i="2"/>
  <c r="H1" i="2"/>
</calcChain>
</file>

<file path=xl/sharedStrings.xml><?xml version="1.0" encoding="utf-8"?>
<sst xmlns="http://schemas.openxmlformats.org/spreadsheetml/2006/main" count="1571" uniqueCount="484">
  <si>
    <t>No.</t>
  </si>
  <si>
    <t>FONCTION</t>
  </si>
  <si>
    <t>K</t>
  </si>
  <si>
    <t>CRITÈRE</t>
  </si>
  <si>
    <t>NIVEAU</t>
  </si>
  <si>
    <t>FLEXIBILITÉ</t>
  </si>
  <si>
    <t>COMMENTAIRES</t>
  </si>
  <si>
    <t>FP</t>
  </si>
  <si>
    <t>Fonctions principales</t>
  </si>
  <si>
    <t>FP-1.0</t>
  </si>
  <si>
    <t>Transporter un œuf</t>
  </si>
  <si>
    <t>Volume d’entreposage disponible sur le produit (œuf)</t>
  </si>
  <si>
    <t>7 cm x 4 cm x 4 cm</t>
  </si>
  <si>
    <t>+/- 1 cm par dimension</t>
  </si>
  <si>
    <t>Volume et masse donnés ici s’appliquent à l’œuf seulement. Voir aussi FP-6.0</t>
  </si>
  <si>
    <t>Masse que peut transporter le produit (œuf)</t>
  </si>
  <si>
    <t>75.0 g</t>
  </si>
  <si>
    <t>Minimum (+ ouvert/- 0)</t>
  </si>
  <si>
    <t>FP-2.0</t>
  </si>
  <si>
    <t>Maintenir l’œuf à l’horizontale</t>
  </si>
  <si>
    <t xml:space="preserve">Angle d’inclinaison de l’œuf </t>
  </si>
  <si>
    <t>0 degré</t>
  </si>
  <si>
    <t>FP-3.0</t>
  </si>
  <si>
    <t>Garder l’œuf intact durant tout le parcours</t>
  </si>
  <si>
    <t>État de l’œuf au point d’arrivée (point B)</t>
  </si>
  <si>
    <t>Intact</t>
  </si>
  <si>
    <t>Aucune</t>
  </si>
  <si>
    <t>L’œuf ne doit être ni cassé ni fêlé</t>
  </si>
  <si>
    <t>FP-4.0</t>
  </si>
  <si>
    <t xml:space="preserve">Parcourir la distance qui sépare les points A et B </t>
  </si>
  <si>
    <t>Distance à parcourir entre les points A et X, avec une inclinaison de 20 degrés</t>
  </si>
  <si>
    <t>20 m</t>
  </si>
  <si>
    <t>Distance à parcourir entre les points X et B</t>
  </si>
  <si>
    <t>60 m</t>
  </si>
  <si>
    <t>+ 0/- 0.5 m</t>
  </si>
  <si>
    <t>FP-5.0</t>
  </si>
  <si>
    <t>Parcourir la distance qui sépare les points A et B dans le temps le plus court possible</t>
  </si>
  <si>
    <t>Temps que prend le produit pour parcourir la distance qui sépare les points A et B</t>
  </si>
  <si>
    <t>Maximum (+ 0, /- ouvert)</t>
  </si>
  <si>
    <t>FP-6.0</t>
  </si>
  <si>
    <t>6 cm DIA x 8 cm H</t>
  </si>
  <si>
    <t>+/- 0.25 cm par dimension</t>
  </si>
  <si>
    <t>100 g</t>
  </si>
  <si>
    <t>FP-7.0</t>
  </si>
  <si>
    <t>Au centre du support, c.-à-d. à 72.4 m (x), 8.0 m (y) et 0 m (z) du point de départ</t>
  </si>
  <si>
    <t>+/- 0.01 m du centre du support</t>
  </si>
  <si>
    <t>S’arrêter avant d’atteindre le mur</t>
  </si>
  <si>
    <t>Vitesse finale</t>
  </si>
  <si>
    <t>0 m/sec.</t>
  </si>
  <si>
    <t>Distance entre le point d’arrêt et le mur</t>
  </si>
  <si>
    <t>2 mm</t>
  </si>
  <si>
    <t>Une distance inférieure engendrerait un risque de collision avec le mur</t>
  </si>
  <si>
    <t>Etc.</t>
  </si>
  <si>
    <t>FC</t>
  </si>
  <si>
    <t>Fonctions complémentaires</t>
  </si>
  <si>
    <t>FC-1.0</t>
  </si>
  <si>
    <t>Maximiser la masse du produit mobile</t>
  </si>
  <si>
    <t>Masse du produit</t>
  </si>
  <si>
    <t>1.5 kg</t>
  </si>
  <si>
    <t>+/- 0.5 kg</t>
  </si>
  <si>
    <t>Il faut imposer une limite supérieure afin de ne pas trop ralentir le produit mobile</t>
  </si>
  <si>
    <t>FC-2.0</t>
  </si>
  <si>
    <t>Minimiser la longueur du produit mobile</t>
  </si>
  <si>
    <t>Longueur du produit mobile</t>
  </si>
  <si>
    <t>12.5 cm</t>
  </si>
  <si>
    <t>+/- 2.5 cm</t>
  </si>
  <si>
    <t>FC-3.0</t>
  </si>
  <si>
    <t>Minimiser l’encombrement du produit mobile</t>
  </si>
  <si>
    <t>Volume occupé par le produit mobile</t>
  </si>
  <si>
    <r>
      <t>1 125 cm</t>
    </r>
    <r>
      <rPr>
        <vertAlign val="superscript"/>
        <sz val="10"/>
        <color theme="1"/>
        <rFont val="Calibri"/>
        <family val="2"/>
        <scheme val="minor"/>
      </rPr>
      <t>3</t>
    </r>
  </si>
  <si>
    <t>FC-4.0</t>
  </si>
  <si>
    <t>Minimiser le nombre de pièces différentes utilisées dans le produit mobile</t>
  </si>
  <si>
    <t>Nombre de pièces différentes utilisées dans le produit mobile</t>
  </si>
  <si>
    <t>Ces deux fonctions sont en rapport avec la simplicité désirée du produit</t>
  </si>
  <si>
    <t>FC-5.0</t>
  </si>
  <si>
    <t>Minimiser le nombre de pièces totales utilisées dans le produit mobile</t>
  </si>
  <si>
    <t>Nombre de pièces totales utilisées dans le produit mobile</t>
  </si>
  <si>
    <t>FC-6.0</t>
  </si>
  <si>
    <t>CO</t>
  </si>
  <si>
    <t>Fonctions contraintes</t>
  </si>
  <si>
    <t>CO-1.0</t>
  </si>
  <si>
    <t>Être fabricable et validé (testé) dans le délai accordé</t>
  </si>
  <si>
    <t>Nombre de semaines requises pour fabriquer, assembler et tester le produit mobile</t>
  </si>
  <si>
    <t>CO-2.0</t>
  </si>
  <si>
    <t>Respecter le budget alloué pour la fabrication du prototype</t>
  </si>
  <si>
    <t>Coût des matériaux du prototype</t>
  </si>
  <si>
    <t>100 $</t>
  </si>
  <si>
    <t>CO-3.0</t>
  </si>
  <si>
    <t>Être fabricable avec les équipements et outillages mis à la disposition de l’équipe, et appliquant des procédés maîtrisés</t>
  </si>
  <si>
    <t>Nombre d’équipements et outillages requis pour fabriquer et assembler le produit</t>
  </si>
  <si>
    <t>0 (aucun)</t>
  </si>
  <si>
    <t>CO-4.0</t>
  </si>
  <si>
    <t>Respecter la norme XYZ pour les produits mobiles</t>
  </si>
  <si>
    <t>Oui</t>
  </si>
  <si>
    <t>FP-7.1</t>
  </si>
  <si>
    <t>FP-7.2</t>
  </si>
  <si>
    <t>FP-7.3</t>
  </si>
  <si>
    <t>FP-7.4</t>
  </si>
  <si>
    <t>Approcher le mécanisme de dépôt près du support</t>
  </si>
  <si>
    <t>Spécifications techniques (ou fonctionnelles)</t>
  </si>
  <si>
    <t>Spécifications de conception</t>
  </si>
  <si>
    <t xml:space="preserve">Niveau: les valeurs données ici en m sont les coordonnées en x, y et z du centre du support par rapport au point de départ </t>
  </si>
  <si>
    <t>FP-8.0</t>
  </si>
  <si>
    <t>FP-9.0</t>
  </si>
  <si>
    <t>Fonctionner de façon autonome</t>
  </si>
  <si>
    <t>Nombre d'interventions humaines requises pour opérer le produit</t>
  </si>
  <si>
    <t>Se diriger sur le parcours de façon autonome</t>
  </si>
  <si>
    <t>Détecter la position du mur pour s'arrêter</t>
  </si>
  <si>
    <t>Contrôler le dispositif d''arrêt</t>
  </si>
  <si>
    <t>Charger (entreproser) l'œuf</t>
  </si>
  <si>
    <t>Décharger l'œuf</t>
  </si>
  <si>
    <t>FP-1.1</t>
  </si>
  <si>
    <t>FP-1.2</t>
  </si>
  <si>
    <t>Nombre de points de contacts entre le produit mobie et l'œuf à l'endroit où le déchargement se fait</t>
  </si>
  <si>
    <t>FP-3.1</t>
  </si>
  <si>
    <t>Jeu entre la coque de l'œuf et les éléments rigides du produit mobile</t>
  </si>
  <si>
    <t>+/- 1 mm</t>
  </si>
  <si>
    <t>Empêcher durant le parcours que l'œuf se heurte aux éléments rigides du produit mobile</t>
  </si>
  <si>
    <t xml:space="preserve">Limiter le jeu va permettre de limiter l'intensité des chocs tout en ne serrant pas l'œuf </t>
  </si>
  <si>
    <t>Démarrer de façon simple</t>
  </si>
  <si>
    <t>Nombre d'interventions humaines requises pour démarrer le produit</t>
  </si>
  <si>
    <t>+/- 5 degrés</t>
  </si>
  <si>
    <t>+ 0/- 1</t>
  </si>
  <si>
    <t>Écart entre l'endroit auquel le support est détecté par rapport à sa position</t>
  </si>
  <si>
    <t>Écart entre l'endroit auquel le mur est détecté par rapport à sa position</t>
  </si>
  <si>
    <t>Nombre d'interventions humaines requises pour contrôler le mécanisme de dépôt</t>
  </si>
  <si>
    <t>Nombre d'interventions humaines requises pour contrôler le dispositif d'arrêt du produit</t>
  </si>
  <si>
    <t>0.5 cm</t>
  </si>
  <si>
    <t>+/- 0,25 cm</t>
  </si>
  <si>
    <t>Nombre d'interventions humaines requises pour contrôler les déplacements du produit</t>
  </si>
  <si>
    <t>CAHIER DE CHARGES</t>
  </si>
  <si>
    <t>ÉCOLE POLYTECHNIQUE DE MONTRÉAL</t>
  </si>
  <si>
    <t>MEC-2105</t>
  </si>
  <si>
    <t>ÉQUIPE NO:</t>
  </si>
  <si>
    <t>PROJET: (titre du projet)</t>
  </si>
  <si>
    <t>DONNÉES SOMMAIRES DU PROJET:</t>
  </si>
  <si>
    <t>(type de projet, description sommaire, etc.)</t>
  </si>
  <si>
    <t>DATE DE MISE À JOUR:</t>
  </si>
  <si>
    <t>(FONCTIONNEL ET DE CONCEPTION)</t>
  </si>
  <si>
    <t>NOTES EXPLICATIVES:</t>
  </si>
  <si>
    <t>Fonction:</t>
  </si>
  <si>
    <t>Justification: voir les NOTES EXPLICATIVES</t>
  </si>
  <si>
    <t>Explication du niveau (critère: temps de parcours entre A et B)</t>
  </si>
  <si>
    <t>MÉCAN'ŒUF</t>
  </si>
  <si>
    <t>Concevoir et construire un produit mobile capable de transporter un œuf, déposer un coquetier et s’arrêter à un mur sans le toucher</t>
  </si>
  <si>
    <t>Transporter un coquetier sur la structure principale</t>
  </si>
  <si>
    <t>Volume d’entreposage disponible sur la structure principale du produit (coquetier)</t>
  </si>
  <si>
    <t>Volume et masse donnés ici s’appliquent au coquetier seulement. Voir aussi FP-1.0</t>
  </si>
  <si>
    <t>Masse que peut transporter le produit (coquetier)</t>
  </si>
  <si>
    <t>Déposer le coquetier sur un support</t>
  </si>
  <si>
    <t>Position du coquetier sur le support à la fin du parcours</t>
  </si>
  <si>
    <t>Retirer le coquetier de la structure principale</t>
  </si>
  <si>
    <t>Nombre de points d'appui du coquetier restant sur la stucture principale</t>
  </si>
  <si>
    <t>Enligner le coquetier avec le centre du support avant de le déposer</t>
  </si>
  <si>
    <t>Position du coquetier par rapport au centre du support avant l'opération de dépôt</t>
  </si>
  <si>
    <t>Relâcher le coquetier pour le déposer sur le support</t>
  </si>
  <si>
    <t>Détecter la position du support pour y déposer le coquetier</t>
  </si>
  <si>
    <t>Contrôler le mécanisme de dépôt du coquetier</t>
  </si>
  <si>
    <t>RÉV.</t>
  </si>
  <si>
    <t>Optimiser le fini et l'apparence du produit mobile</t>
  </si>
  <si>
    <t xml:space="preserve">Optimiser le fini des pièces usinées </t>
  </si>
  <si>
    <t>Optimiser le soin donné dans l'assemblage des composantes</t>
  </si>
  <si>
    <t>Nombre de fils apparents qui sont «flottants» ou non fixés</t>
  </si>
  <si>
    <t>Optimiser le soin donné à regrouper et fixer ou à dissimuler les fils électriques</t>
  </si>
  <si>
    <t>0</t>
  </si>
  <si>
    <t>FC-6.1</t>
  </si>
  <si>
    <t>FC-6.3</t>
  </si>
  <si>
    <t>FC-6.2</t>
  </si>
  <si>
    <t>Les fils électriques doivent être ou entièrement dissimulés, ou alors, si apparents, doivent être regroupés et fixés à une composante rigide du prototype (ne pas être «flottants»)</t>
  </si>
  <si>
    <t>CO-1.1</t>
  </si>
  <si>
    <t>CO-1.2</t>
  </si>
  <si>
    <t>Être fabricable dans un court délai</t>
  </si>
  <si>
    <t>Nombre de semaines requises pour fabriquer et assembler le produit mobile</t>
  </si>
  <si>
    <t>2</t>
  </si>
  <si>
    <t>1</t>
  </si>
  <si>
    <t>Nombre de semaines requises pour tester et finaliser le produit mobile</t>
  </si>
  <si>
    <t>Être validé (testé et finalisé) dans un court délai</t>
  </si>
  <si>
    <t>10 secondes</t>
  </si>
  <si>
    <t>CO-5.0</t>
  </si>
  <si>
    <t>FP-9.1</t>
  </si>
  <si>
    <t>FP-9.2</t>
  </si>
  <si>
    <t>FP-9.3</t>
  </si>
  <si>
    <t>FP-9.4</t>
  </si>
  <si>
    <t>FP-9.5</t>
  </si>
  <si>
    <t>MATRICE DE PUGH</t>
  </si>
  <si>
    <t>CONCEPT NO 2 (RÉF)</t>
  </si>
  <si>
    <t>CONCEPT NO 4</t>
  </si>
  <si>
    <t>CONCEPT NO 5</t>
  </si>
  <si>
    <t>CONCEPT NO 6</t>
  </si>
  <si>
    <t>(son titre)</t>
  </si>
  <si>
    <t>ASPECTS PHYSIQUES</t>
  </si>
  <si>
    <t>Compar.</t>
  </si>
  <si>
    <t>Brut</t>
  </si>
  <si>
    <t>Pondéré</t>
  </si>
  <si>
    <t>R</t>
  </si>
  <si>
    <t>++</t>
  </si>
  <si>
    <t>+</t>
  </si>
  <si>
    <t>-</t>
  </si>
  <si>
    <t>S</t>
  </si>
  <si>
    <t>+++</t>
  </si>
  <si>
    <t>--</t>
  </si>
  <si>
    <t>ASPECTS ÉCONOMIQUES</t>
  </si>
  <si>
    <t>FACTEURS DE TEMPS</t>
  </si>
  <si>
    <t>FACTEURS ENVIRONNEMENTAUX</t>
  </si>
  <si>
    <t>Être sécuritaire</t>
  </si>
  <si>
    <t>POINTAGE BRUT</t>
  </si>
  <si>
    <t>POINTAGE PONDÉRÉ</t>
  </si>
  <si>
    <t>MATRICE DE DÉCISION</t>
  </si>
  <si>
    <t>CONCEPT NO 1</t>
  </si>
  <si>
    <t>CONCEPT NO 2</t>
  </si>
  <si>
    <t>CONCEPT NO 3</t>
  </si>
  <si>
    <t>La boîte à savon</t>
  </si>
  <si>
    <t>Le glisseur</t>
  </si>
  <si>
    <t>La sphère</t>
  </si>
  <si>
    <t>PONDÉRATION</t>
  </si>
  <si>
    <t>CO-6.0</t>
  </si>
  <si>
    <t>Nombre de projectiles pouvant être projetés par le produit en opération</t>
  </si>
  <si>
    <t>Le produit doit être sécuritaire pour toute personne le manipulant ou se situant proche de lui</t>
  </si>
  <si>
    <t>Nombre d'arêtes tranchantes</t>
  </si>
  <si>
    <t>Norme en rapport avec le développement durable</t>
  </si>
  <si>
    <t>FC-7.0</t>
  </si>
  <si>
    <t>Être de construction robuste</t>
  </si>
  <si>
    <t>Nombre d'utilisations avant besoin d'entretien ou réparation</t>
  </si>
  <si>
    <t>200</t>
  </si>
  <si>
    <t>± 10</t>
  </si>
  <si>
    <t>FC-7.1</t>
  </si>
  <si>
    <t>Les barres cantées sont de résilience suffisante</t>
  </si>
  <si>
    <t>Test ASTM - E23 - 16B</t>
  </si>
  <si>
    <t>Voir le test ASTM</t>
  </si>
  <si>
    <t>REVUE DE DESIGN NO:</t>
  </si>
  <si>
    <t>DATE DE LA REVUE DE DESIGN:</t>
  </si>
  <si>
    <t>SUJET DE LA REVUE DE DESIGN</t>
  </si>
  <si>
    <t>PHASE DU PROJET:</t>
  </si>
  <si>
    <t>PARTICIPANTS À LA REVUE DE DESIGN:</t>
  </si>
  <si>
    <t>(identification des participants, leur fonction, leurs rôles et responsabilités dans le projet ainsi que dans la Revue de design)</t>
  </si>
  <si>
    <t>SECRÉTAIRE DE LA REVUE DE DESIGN:
(rédacteur de ce rapport)</t>
  </si>
  <si>
    <t>DESTINATAIRES DU RAPPORT DE REVUE DE DESIGN:
(autres que les participants à cette Revue de design)</t>
  </si>
  <si>
    <t>(identification des destinataires, leur fonction, leurs rôles et responsabilités dans le projet)</t>
  </si>
  <si>
    <t>DOCUMENTS UTILISÉS / INTRANTS À LA REVUE DE DESIGN:</t>
  </si>
  <si>
    <t>Intrant
(requis = X)</t>
  </si>
  <si>
    <t>N/A
(N/A = X)</t>
  </si>
  <si>
    <t>Commentaires</t>
  </si>
  <si>
    <t>DOCUMENTS INTERNES:</t>
  </si>
  <si>
    <t>Cahier de charges fonctionnel</t>
  </si>
  <si>
    <t>X</t>
  </si>
  <si>
    <t>Modèle CATIA</t>
  </si>
  <si>
    <t>Dessins d'assemblage et de définition</t>
  </si>
  <si>
    <t>DOCUMENTS EXTERNES:</t>
  </si>
  <si>
    <t>Devis ou cahier de charges du client</t>
  </si>
  <si>
    <t>Analyse des produits compétiteurs (par organisme indépendant X)</t>
  </si>
  <si>
    <t>Document du client décrivant le projet</t>
  </si>
  <si>
    <t>COMMENTAIRES GÉNÉRAUX SUITE À LA REVUE DE DESIGN / CONCLUSIONS</t>
  </si>
  <si>
    <t>PROCHAINE REVUE DE DESIGN NO:</t>
  </si>
  <si>
    <t>DATE DE LA PROCHAINE REVUE DE DESIGN:</t>
  </si>
  <si>
    <t>PARTICIPANTS À LA PROCHAINE REVUE DE DESIGN:</t>
  </si>
  <si>
    <t>(identification des participants, leur fonction, leurs rôles et responsabilités dans le projet ainsi que dans la revue de design)</t>
  </si>
  <si>
    <t>v3</t>
  </si>
  <si>
    <t>Le 25 octobre 2017</t>
  </si>
  <si>
    <t>RAPPORT DE REVUE DE DESIGN</t>
  </si>
  <si>
    <t>DÉVELOPPEMENT DE PRODUIT</t>
  </si>
  <si>
    <t>Vérifié?
(X = fait à la date de la revue de design)</t>
  </si>
  <si>
    <t>Satisfaisant ?
(OUI = X)</t>
  </si>
  <si>
    <t>Action requise</t>
  </si>
  <si>
    <t>Responsable</t>
  </si>
  <si>
    <t>À compléter le (date)</t>
  </si>
  <si>
    <t>Commentaires / explications</t>
  </si>
  <si>
    <t>NON</t>
  </si>
  <si>
    <t>Allonger le bras qui saisit l'œuf</t>
  </si>
  <si>
    <t>M. Pacioretti</t>
  </si>
  <si>
    <t>À un certain angle, le bras est trop court et ne peut saisir l'œuf</t>
  </si>
  <si>
    <t>Rajouter du rembourrage aux endroits indiqués dans le croquis (CR-01) joint à ce rapport</t>
  </si>
  <si>
    <t>G.A. Lepage</t>
  </si>
  <si>
    <t>Certains mouvements du produit vont occasionner un déplacement brusque de l'œuf sur certaines de ses parties rigides</t>
  </si>
  <si>
    <t>Lady Gaga</t>
  </si>
  <si>
    <t>La précision (rayon de détection) des déclencheurs ne permet pas un fonctionnement autonome adéquat</t>
  </si>
  <si>
    <t>Corriger l'emplacement prévu des déclencheurs (voir croquis CR-02 joint à ce rapport)</t>
  </si>
  <si>
    <t>Idem</t>
  </si>
  <si>
    <t>J. Trudeau</t>
  </si>
  <si>
    <t>Remplacer le bloc transmission par un…</t>
  </si>
  <si>
    <t>D. Trump</t>
  </si>
  <si>
    <t>Le rapport de transmission est insuffisant parce qu'il….</t>
  </si>
  <si>
    <t>Vérifications générales</t>
  </si>
  <si>
    <t>Analyser le document du client présentant le projet</t>
  </si>
  <si>
    <t>Revoir / analyser les produits compétiteurs</t>
  </si>
  <si>
    <t>Vérification de résistance des éléments structuraux (RDM)</t>
  </si>
  <si>
    <t>Vérification de la conformité aux règlements du projet</t>
  </si>
  <si>
    <t>Vérification de la conformité aux procédures de la compétition</t>
  </si>
  <si>
    <t>Analyse de risques</t>
  </si>
  <si>
    <t>Faire calcul RDM du bras et valider ses dimensions</t>
  </si>
  <si>
    <t>A. Stevenson</t>
  </si>
  <si>
    <t>A été complétée le 21 octobre 2017, et les mesures requises incorporées dans le design</t>
  </si>
  <si>
    <t>N'a pas encore été fait</t>
  </si>
  <si>
    <t>FICHE TECHNIQUE</t>
  </si>
  <si>
    <r>
      <t>m</t>
    </r>
    <r>
      <rPr>
        <i/>
        <vertAlign val="subscript"/>
        <sz val="10"/>
        <color rgb="FF000000"/>
        <rFont val="Calibri"/>
        <family val="2"/>
        <scheme val="minor"/>
      </rPr>
      <t>o</t>
    </r>
    <r>
      <rPr>
        <sz val="10"/>
        <color rgb="FF000000"/>
        <rFont val="Calibri"/>
        <family val="2"/>
        <scheme val="minor"/>
      </rPr>
      <t xml:space="preserve"> = masse du produit mobile (g)</t>
    </r>
  </si>
  <si>
    <r>
      <t>L</t>
    </r>
    <r>
      <rPr>
        <i/>
        <vertAlign val="subscript"/>
        <sz val="10"/>
        <color rgb="FF000000"/>
        <rFont val="Calibri"/>
        <family val="2"/>
        <scheme val="minor"/>
      </rPr>
      <t>o</t>
    </r>
    <r>
      <rPr>
        <i/>
        <sz val="10"/>
        <color rgb="FF000000"/>
        <rFont val="Calibri"/>
        <family val="2"/>
        <scheme val="minor"/>
      </rPr>
      <t xml:space="preserve"> =</t>
    </r>
    <r>
      <rPr>
        <sz val="10"/>
        <color rgb="FF000000"/>
        <rFont val="Calibri"/>
        <family val="2"/>
        <scheme val="minor"/>
      </rPr>
      <t xml:space="preserve"> longueur initiale du produit mobile  (mm)</t>
    </r>
  </si>
  <si>
    <t>t  = temps mis par le produit mobile pour franchir la distance entre les points A et B</t>
  </si>
  <si>
    <t>Respect de la norme XYZ</t>
  </si>
  <si>
    <t>1 500</t>
  </si>
  <si>
    <t>125</t>
  </si>
  <si>
    <t>CRITÈRE - CARACTÉRISTIQUE - SPÉCIFICATION</t>
  </si>
  <si>
    <t>C = Position du coquetier sur le support à la fin du parcours</t>
  </si>
  <si>
    <t>A</t>
  </si>
  <si>
    <t>FONCTION(S) TESTÉE(S) DU CAHIER DE CHARGES</t>
  </si>
  <si>
    <t>IDENTIFICATION</t>
  </si>
  <si>
    <t>---</t>
  </si>
  <si>
    <t>VARIABLE MESURÉE</t>
  </si>
  <si>
    <t>DATE</t>
  </si>
  <si>
    <t>PERFORMANCE
(RÉF. ÉQUATION P)</t>
  </si>
  <si>
    <t xml:space="preserve">CONCLUSIONS  TIRÉES / COMMENTAIRES SUITE À L’ESSAI </t>
  </si>
  <si>
    <t>RÉSULTATS DES ESSAIS</t>
  </si>
  <si>
    <t>ESSAI
No.</t>
  </si>
  <si>
    <t>MATÉRIEL REQUIS</t>
  </si>
  <si>
    <t>AUTRE(S) FONCTION(S) OU ÉLÉMENT(S) À TESTER (SI APPLICABLE)</t>
  </si>
  <si>
    <t xml:space="preserve">RÉSULTATS OBSERVÉS/OBTENUS
(CRITÈRE MESURÉ OU VARIABLE MESURÉE) </t>
  </si>
  <si>
    <t xml:space="preserve">CONFIGURATION
DU PROTOTYPE
ET MODIFICATIONS  APPORTÉES </t>
  </si>
  <si>
    <t>RÉVISION NO:</t>
  </si>
  <si>
    <t>Essai du déplacement du véhicule</t>
  </si>
  <si>
    <t>1. Placer le prototype dans l'aire de départ;
2. Actionner… (etc.)</t>
  </si>
  <si>
    <t>1. Réplique de la piste de compétition;
2. Chronomètre;
3. Etc.</t>
  </si>
  <si>
    <t xml:space="preserve">Configuration originale – tel que élaboré lors de l’Étude préliminaire (EP) </t>
  </si>
  <si>
    <t>N/A</t>
  </si>
  <si>
    <t>Etc…</t>
  </si>
  <si>
    <t>La configuration lors de cet essai est celle retenue pour le design final</t>
  </si>
  <si>
    <t>Ajuster le système de direction à 3/4 de serrage;
Modifier le ratio de la transmission pour augmenter la vitesse.</t>
  </si>
  <si>
    <t>Rallonger le bras de la direction.</t>
  </si>
  <si>
    <t>t = 8,7 sec.</t>
  </si>
  <si>
    <t>MATRICE MORPHOLOGIQUE</t>
  </si>
  <si>
    <t>TEST GÉNÉRAL (CYCLE OU PARCOURS COMPLET, PRODUIT DANS SON ENSEMBLE, ETC.) (SI APPLICABLE)</t>
  </si>
  <si>
    <t>PROTOTYPE</t>
  </si>
  <si>
    <t>PRÉ-PROTOTYPE</t>
  </si>
  <si>
    <t>Le protoype ne se déplace pas en ligne droite;
La vitesse est très faible.</t>
  </si>
  <si>
    <t>INDIQUER «OUI»
SELON LE CAS</t>
  </si>
  <si>
    <t>TEST DU PRÉ-PROTOTYPE OU DU PROTOTYPE</t>
  </si>
  <si>
    <t>IDENTIFICATION DU TEST (NO ET TITRE)</t>
  </si>
  <si>
    <t>OBJECTIF(S) DU TEST</t>
  </si>
  <si>
    <t>PROCÉDURE DE TEST</t>
  </si>
  <si>
    <t>Voir Test
no T-12.1</t>
  </si>
  <si>
    <t>Voir Test
no T-12.2</t>
  </si>
  <si>
    <t>Test no T-12.1</t>
  </si>
  <si>
    <t>Test no T-12.2</t>
  </si>
  <si>
    <t>Voir Test no T-12.1 - Fini des pièces usinées</t>
  </si>
  <si>
    <t>Voir Test no T-12.2 - Assemblage des composantes</t>
  </si>
  <si>
    <t>T-1</t>
  </si>
  <si>
    <t>Test no T-12.0</t>
  </si>
  <si>
    <t>Voir Test
no T-12.0</t>
  </si>
  <si>
    <t>Voir Test no T-12.0 - Finition et apparence</t>
  </si>
  <si>
    <t>T-12.0</t>
  </si>
  <si>
    <t>Finition et apparence</t>
  </si>
  <si>
    <t>1. Soumettre le prototype à l’évaluation d’un groupe de 10 personnes;
2. Les 10 personnes jugent sur une échelle de 0 (faible) à 5 (élevé) de la qualité de sa finition et de son apparence.</t>
  </si>
  <si>
    <t>1. Le prototype;
2. Feuiiles d'évaluation (10 au moins).</t>
  </si>
  <si>
    <t>Le test est considéré «Passé» si la somme des pointages des 10 personnes est supérieure ou égale à 40 points.</t>
  </si>
  <si>
    <t>SEUIL DE RÉUSSITE</t>
  </si>
  <si>
    <t>Tel que défini dans le CdC</t>
  </si>
  <si>
    <t>COMMENTAIRE
(RÉF. OBJECTIF DU TEST)</t>
  </si>
  <si>
    <t>Le prototype se déplace en ligne droite et à une vitesse acceptable;
- Temps de parcours: 8,7 sec. (en-dessous de la limite fixée);
- Distance parcourue entre A et X: 20 m
- Distance parcourue de X vers B: 59,8 m</t>
  </si>
  <si>
    <t>ESSAIS RÉALISÉS SUR:</t>
  </si>
  <si>
    <t>B</t>
  </si>
  <si>
    <t>C</t>
  </si>
  <si>
    <t>D</t>
  </si>
  <si>
    <t>T-12.1</t>
  </si>
  <si>
    <t>Fini des pièces usinées</t>
  </si>
  <si>
    <t>1. Soumettre le prototype à l’évaluation d’un groupe de 10 personnes;
2. Les 10 personnes jugent sur une échelle de 0 (faible) à 5 (élevé) du fini des pièces usinées (ex. : qualité des lignes de coupe).</t>
  </si>
  <si>
    <t>T-12.2</t>
  </si>
  <si>
    <t>1. Soumettre le prototype à l’évaluation d’un groupe de 10 personnes;
2. Les 10 personnes jugent sur une échelle de 0 (faible) à 5 (élevé) du soin donné dans l’assemblage des composantes (ex. : solidité et intégrité vs les efforts attendus).</t>
  </si>
  <si>
    <t>IDÉE</t>
  </si>
  <si>
    <t>TABLEAU SYNTHÈSE DES CONCEPTS</t>
  </si>
  <si>
    <t>Tel que Essai A + le système de direction ajusté à 3/4 de serrage et ratio changé à 1:256</t>
  </si>
  <si>
    <t>Tel que Essai C + le bras de la direction rallongé</t>
  </si>
  <si>
    <t>Soin donné à l'assemblage des composantes</t>
  </si>
  <si>
    <t>CRITÈRE DE RÉUSSITE</t>
  </si>
  <si>
    <t>PROCÉDURE DE TEST - MATÉRIEL REQUIS - CRITÈRE DE RÉUSSITE</t>
  </si>
  <si>
    <t>RAPPORT D'ANALYSE DE RISQUES</t>
  </si>
  <si>
    <t>ANALYSE DE RISQUES NO:</t>
  </si>
  <si>
    <t>DATE DE L'ANALYSE DE RISQUES:</t>
  </si>
  <si>
    <t>COMPOSANTE</t>
  </si>
  <si>
    <t>FONCTION AFFECTÉE</t>
  </si>
  <si>
    <t>Mode de 
défaillance possible</t>
  </si>
  <si>
    <t>Probabilité
de la 
défaillance
(Note 1)</t>
  </si>
  <si>
    <t>Effets de la défaillance
(sur la performance
ou le succès de la fonction)</t>
  </si>
  <si>
    <t>Gravité
des effets
(Note 2)</t>
  </si>
  <si>
    <t>Mesure(s) d'atténuation prévues</t>
  </si>
  <si>
    <t>IDENTIFICATION
 (NO DE PIÈCE OU D'ASSEMBLAGE)</t>
  </si>
  <si>
    <t>DESCRIPTION</t>
  </si>
  <si>
    <t>NOTES:</t>
  </si>
  <si>
    <t>1 - Probabilité de la défaillance</t>
  </si>
  <si>
    <t>Élevée (E) / Moyenne (M) / Faible (F)</t>
  </si>
  <si>
    <t>2 - Gravité des effets</t>
  </si>
  <si>
    <t>008</t>
  </si>
  <si>
    <t>BASE DU CHÂSSIS</t>
  </si>
  <si>
    <t>BRAS MANIPULATEUR</t>
  </si>
  <si>
    <t>002</t>
  </si>
  <si>
    <t>CHARNIÈRE</t>
  </si>
  <si>
    <t>011</t>
  </si>
  <si>
    <t>M</t>
  </si>
  <si>
    <t>E</t>
  </si>
  <si>
    <t>Le véhicule n'est pas stable et l'œuf ne peut plus y être transporté</t>
  </si>
  <si>
    <t>Enduire le support d'un revêtement  réduisant le frottement
Rajouter un renfort à la base de l'arbre et réduire la dimension de l'anneau de retenue pour faciliter l'assemblage et le désassemblage</t>
  </si>
  <si>
    <t xml:space="preserve">Le déchargement de l'œuf est ralenti et ne s'exécute pas dans le délai prescrit
Le bras (et le véhicule) sont inutilisables
</t>
  </si>
  <si>
    <t xml:space="preserve">M
F
</t>
  </si>
  <si>
    <t xml:space="preserve">E
E
</t>
  </si>
  <si>
    <t>PINCE</t>
  </si>
  <si>
    <t>La pince ne retient pas le coquetier adéquatement; le coquetier peut être libéré et tomber sur la piste</t>
  </si>
  <si>
    <t>Les bras qui forment la pince se déforment si l'angle de saisie n'est pas exactement celui prévu</t>
  </si>
  <si>
    <t>Concevoir et fabriquer une boîte de transport et emballage munie des renforts et rembourrages nécessaires</t>
  </si>
  <si>
    <t>Le châssis se déforme lors du transport de l'atelier à la table d'assemblage</t>
  </si>
  <si>
    <t xml:space="preserve">Le bras frotte contre son support  après quelques essais
Le bras se brise lorsqu'un opérateur le retire pour lubrifier le palier
</t>
  </si>
  <si>
    <t>Si la charnière n'a pas les dimensions exactes montrées sur le dessin du fornisseur, son mouvement risque de se bloquer à cause des interférences avec la structure et le châssis</t>
  </si>
  <si>
    <t>Ajouter des guides latéraux rigides, permettant de renforcer les bras de la pince</t>
  </si>
  <si>
    <t>L'œuf n'est pas correctement retenu, se heurte aux parois et se brise</t>
  </si>
  <si>
    <t>T-100</t>
  </si>
  <si>
    <t>Essai de fonctionnement général</t>
  </si>
  <si>
    <t>Toutes celles qui rentrent dans la formule P</t>
  </si>
  <si>
    <t>1. Placer le prototype dans l'aire de départ;
2. Démarrer le prototype selon la procédure permise</t>
  </si>
  <si>
    <t>1. La piste de compétition;
2. Chronomètre;</t>
  </si>
  <si>
    <t>Dimensions hors-tout excèdent limites permises (… cm X … cm X … cm)</t>
  </si>
  <si>
    <t>Raccourcir la longueur du bras manipulateur</t>
  </si>
  <si>
    <t xml:space="preserve">RP-2 + bras manipulateur réduit à 12 cm au lieu de 15 cm
</t>
  </si>
  <si>
    <t>Configuration originale – tel que élaboré lors de l’Étude détaillée (RP-2)</t>
  </si>
  <si>
    <t>Test général: déplacement, transport de l'œuf, dépôt du coquetier et freinage</t>
  </si>
  <si>
    <t>Dimensions OK
Coquetier mal placé</t>
  </si>
  <si>
    <t>C = 0</t>
  </si>
  <si>
    <t>Tel que essai B + angle d'approche du bras réduit de 12 degrés - Voir croquis dans cahier de projet de Marc</t>
  </si>
  <si>
    <t>Coquetier bien placé, mais a tendance à débarquer du prototype avant d'atteindre le support</t>
  </si>
  <si>
    <t>C = 150</t>
  </si>
  <si>
    <t>Rajouter une butée pour retenir le coquetier</t>
  </si>
  <si>
    <t>Tel que Essai C + butée</t>
  </si>
  <si>
    <t>La configuration lors de cet essai est celle retenue pour la compétition</t>
  </si>
  <si>
    <t>AUTOMNE 2018</t>
  </si>
  <si>
    <t>1.1 Une boîte</t>
  </si>
  <si>
    <t>2.1 Une équerre</t>
  </si>
  <si>
    <t>2.2 Une courroie</t>
  </si>
  <si>
    <t>2.3 Une pince</t>
  </si>
  <si>
    <t>1.3 Un filet</t>
  </si>
  <si>
    <t>1.2 Une pelle</t>
  </si>
  <si>
    <t>0,05 m</t>
  </si>
  <si>
    <t>Distance entre le centre du support et le centre du mécanisme de dépôt au bout de son approche</t>
  </si>
  <si>
    <t>+/- 0.005 m</t>
  </si>
  <si>
    <t>0,0 m</t>
  </si>
  <si>
    <t>Au centre du support, c.-à-d. à 72.4 m (x), 8.0 m (y) et 0 m (z)</t>
  </si>
  <si>
    <t>Ajouter un guide pour empêcher la déviation du mécanisme.</t>
  </si>
  <si>
    <t>Les sections du mécanisme ne sont pas auto-alignées ou guidées.</t>
  </si>
  <si>
    <t xml:space="preserve">Revoir le dimensionnement fonctionnel et ajuster les dimensions du châssis en conséquence (prévoir une tolérance de 10% sur les dimensions de la charnière).
Assurer un contrôle de qualité accrue à la réception de la charnière (valider les dimensions réelles vs celles prévues et se donner un délai suffisant pour la retourner au fournisseur au besoin et s'en faire livrer une autre)
</t>
  </si>
  <si>
    <t>Un bac est installé sur la structure, et le volume disponible qu'il offre est suffisant</t>
  </si>
  <si>
    <t xml:space="preserve">Les supports articulés fixés dans le bac pivotent librement de sorte à assurer la position horizontale de l'œuf </t>
  </si>
  <si>
    <t>Ghd jdhjahjas ossaka etc.</t>
  </si>
  <si>
    <t>Améliorer la précision du positionnement du bras (angle d'approche)</t>
  </si>
  <si>
    <t>FC-7.2</t>
  </si>
  <si>
    <t>Résister aux chocs</t>
  </si>
  <si>
    <t>Test no T-15.0</t>
  </si>
  <si>
    <t>T-15.0</t>
  </si>
  <si>
    <t>Résistance aux chocs</t>
  </si>
  <si>
    <t>Le test est considéré «Passé» si au bout des quatre (4) chutes du prototype, il n'y a pas de dommage notable au prototype (pas de pièce détachée ou brisée),</t>
  </si>
  <si>
    <t>1. Placer la structure verticale sur la table d'essai (voir schéma)
2. Positionner le prototype sur la structure verticale, à une hauteur de 0,5 m;
3. Pousser le prototype de sorte à ce qu'il tombe sur la plaque en céramique de la table d'essai
4. Examiner le prototype, et s'assurer qu'il n'y a pas de dommage notable (ex.: pièce détachée ou brisée);
5. Répéter les étapes 1 à 4 deux (2) fois
6. Répéter les étapes 1 à 4 une (1) autre fois mais en positionnant le prototype sur la structure verticale à une hauteur de 1,0 m.</t>
  </si>
  <si>
    <t>1. Le prototype;
2. Une structure verticale avec un support permettant d'y positionner le prototype à des hauteurs différentes (axe Y, en hauteur); hauteur totale de 1,25 mètres (voir schéma)
3. Une règle à mesurer
4. Une table d'essai (dimensions 0,75 m X 0,75 m) munie en son centre d'une plaque faite en céramique de plancher (dimension 0,25 m X 0,25 m) (voir schéma)</t>
  </si>
  <si>
    <t>Utile</t>
  </si>
  <si>
    <t>Souhaitable</t>
  </si>
  <si>
    <t>Obligatoire</t>
  </si>
  <si>
    <t>Obligatoire - important</t>
  </si>
  <si>
    <t>Obligatoire - très important</t>
  </si>
  <si>
    <t>FACTEUR K</t>
  </si>
  <si>
    <t>IMPORTANCE</t>
  </si>
  <si>
    <t>Les barres crantées sont de résilience suffisante</t>
  </si>
  <si>
    <t>Si le prototype contient des barres crantées, elles devront subir le test ASTM – E23 – 16b - Standard Test Methods for Notched Bar Impact Testing of Metallic Materials</t>
  </si>
  <si>
    <t>RÉSULTAT</t>
  </si>
  <si>
    <t>POINTAGE</t>
  </si>
  <si>
    <t>REPÈRES</t>
  </si>
  <si>
    <t>ÉCHELLE DE SATISFACTION
(%)</t>
  </si>
  <si>
    <r>
      <t>T</t>
    </r>
    <r>
      <rPr>
        <sz val="8"/>
        <color theme="1"/>
        <rFont val="Calibri"/>
        <family val="2"/>
        <scheme val="minor"/>
      </rPr>
      <t>AB</t>
    </r>
    <r>
      <rPr>
        <sz val="11"/>
        <color theme="1"/>
        <rFont val="Calibri"/>
        <family val="2"/>
        <scheme val="minor"/>
      </rPr>
      <t xml:space="preserve"> &lt;= 4
4 &lt; T</t>
    </r>
    <r>
      <rPr>
        <sz val="8"/>
        <color theme="1"/>
        <rFont val="Calibri"/>
        <family val="2"/>
        <scheme val="minor"/>
      </rPr>
      <t xml:space="preserve">AB </t>
    </r>
    <r>
      <rPr>
        <sz val="11"/>
        <color theme="1"/>
        <rFont val="Calibri"/>
        <family val="2"/>
        <scheme val="minor"/>
      </rPr>
      <t xml:space="preserve"> &lt;= 6
6 &lt; T</t>
    </r>
    <r>
      <rPr>
        <sz val="8"/>
        <color theme="1"/>
        <rFont val="Calibri"/>
        <family val="2"/>
        <scheme val="minor"/>
      </rPr>
      <t>AB</t>
    </r>
    <r>
      <rPr>
        <sz val="11"/>
        <color theme="1"/>
        <rFont val="Calibri"/>
        <family val="2"/>
        <scheme val="minor"/>
      </rPr>
      <t xml:space="preserve"> &lt;= 8
8 &lt; T</t>
    </r>
    <r>
      <rPr>
        <sz val="8"/>
        <color theme="1"/>
        <rFont val="Calibri"/>
        <family val="2"/>
        <scheme val="minor"/>
      </rPr>
      <t xml:space="preserve">AB </t>
    </r>
    <r>
      <rPr>
        <sz val="11"/>
        <color theme="1"/>
        <rFont val="Calibri"/>
        <family val="2"/>
        <scheme val="minor"/>
      </rPr>
      <t>&lt;= 10</t>
    </r>
  </si>
  <si>
    <t>100
75
50
0</t>
  </si>
  <si>
    <t>Horizontal
0 deg. &lt; |p| &lt; = 1,5 deg.
1,5 deg. &lt; |p| &lt; = 2,5 deg.
2,5 deg. &lt; |p| &lt; = 5 deg.</t>
  </si>
  <si>
    <t>100
80
40
0</t>
  </si>
  <si>
    <t>2000 &gt; m &gt;= 1800
1800 &gt; m &gt;= 1600
1600 &gt; m &gt;= 1400
1400 &gt; m &gt;= 1200
1200 &gt; m &gt;= 1000</t>
  </si>
  <si>
    <t>100
80
60
40
0</t>
  </si>
  <si>
    <t>v &lt;= 625
625 &lt; v &lt;= 750
750 &lt; v &lt;= 1000
1000 &lt; v &lt;= 1125</t>
  </si>
  <si>
    <t>Npd &lt;= 12
12 &lt; Npd &lt;= 15
15 &lt; Npd &lt;= 18
18 &lt; Npd &lt;= 20</t>
  </si>
  <si>
    <t>100
80
60
0</t>
  </si>
  <si>
    <t>Permettre de décharger l'œuf</t>
  </si>
  <si>
    <t>FC-8.0</t>
  </si>
  <si>
    <t>Respecter les prrincipes 4R du DD</t>
  </si>
  <si>
    <t>FC-8.1</t>
  </si>
  <si>
    <t>FC-8.2</t>
  </si>
  <si>
    <t>CRITÈRES &amp; BARÈMES - TABLEAU DES RÉSULTATS</t>
  </si>
  <si>
    <t>ET MATRICE DE DÉCISION</t>
  </si>
  <si>
    <t>VALEUR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</si>
</sst>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C0C]d\ mmm\ yyyy;@"/>
    <numFmt numFmtId="165" formatCode="[$-40C]d\-mmm\-yy;@"/>
    <numFmt numFmtId="166" formatCode="0.0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vertAlign val="superscript"/>
      <sz val="10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Calibri"/>
      <family val="2"/>
    </font>
    <font>
      <sz val="10"/>
      <name val="Arial"/>
      <family val="2"/>
    </font>
    <font>
      <i/>
      <sz val="10"/>
      <color rgb="FF000000"/>
      <name val="Calibri"/>
      <family val="2"/>
      <scheme val="minor"/>
    </font>
    <font>
      <i/>
      <vertAlign val="subscript"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0.5"/>
      <color rgb="FF000000"/>
      <name val="Calibri"/>
      <family val="2"/>
      <scheme val="minor"/>
    </font>
    <font>
      <b/>
      <sz val="10.5"/>
      <color rgb="FF000000"/>
      <name val="Calibri"/>
      <family val="2"/>
      <scheme val="minor"/>
    </font>
    <font>
      <sz val="10"/>
      <name val="Calibri"/>
      <family val="2"/>
      <scheme val="minor"/>
    </font>
    <font>
      <sz val="8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73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73">
    <xf numFmtId="0" fontId="0" fillId="0" borderId="0" xfId="0"/>
    <xf numFmtId="0" fontId="0" fillId="0" borderId="0" xfId="0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3" fillId="0" borderId="6" xfId="0" applyFont="1" applyBorder="1" applyAlignment="1">
      <alignment vertical="center" wrapText="1"/>
    </xf>
    <xf numFmtId="0" fontId="0" fillId="0" borderId="7" xfId="0" applyBorder="1"/>
    <xf numFmtId="0" fontId="1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3" fillId="0" borderId="11" xfId="0" applyFont="1" applyBorder="1" applyAlignment="1">
      <alignment vertical="center" wrapText="1"/>
    </xf>
    <xf numFmtId="0" fontId="3" fillId="0" borderId="12" xfId="0" applyFont="1" applyBorder="1" applyAlignment="1">
      <alignment vertical="center" wrapText="1"/>
    </xf>
    <xf numFmtId="0" fontId="1" fillId="0" borderId="13" xfId="0" applyFont="1" applyBorder="1" applyAlignment="1">
      <alignment horizontal="center" vertical="center" wrapText="1"/>
    </xf>
    <xf numFmtId="0" fontId="2" fillId="0" borderId="5" xfId="0" applyFont="1" applyBorder="1" applyAlignment="1">
      <alignment vertical="center" wrapText="1"/>
    </xf>
    <xf numFmtId="0" fontId="3" fillId="0" borderId="15" xfId="0" applyFont="1" applyBorder="1" applyAlignment="1">
      <alignment vertical="center" wrapText="1"/>
    </xf>
    <xf numFmtId="0" fontId="3" fillId="0" borderId="16" xfId="0" applyFont="1" applyBorder="1" applyAlignment="1">
      <alignment vertical="center" wrapText="1"/>
    </xf>
    <xf numFmtId="0" fontId="1" fillId="0" borderId="17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4" xfId="0" applyFont="1" applyBorder="1" applyAlignment="1">
      <alignment vertical="center" wrapText="1"/>
    </xf>
    <xf numFmtId="0" fontId="1" fillId="0" borderId="19" xfId="0" applyFont="1" applyBorder="1" applyAlignment="1">
      <alignment horizontal="center" vertical="center" wrapText="1"/>
    </xf>
    <xf numFmtId="0" fontId="3" fillId="0" borderId="22" xfId="0" applyFont="1" applyBorder="1" applyAlignment="1">
      <alignment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22" xfId="0" applyFont="1" applyBorder="1" applyAlignment="1">
      <alignment horizontal="left" vertical="center" wrapText="1"/>
    </xf>
    <xf numFmtId="0" fontId="1" fillId="0" borderId="23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3" fillId="2" borderId="11" xfId="0" applyFont="1" applyFill="1" applyBorder="1" applyAlignment="1">
      <alignment vertical="center" wrapText="1"/>
    </xf>
    <xf numFmtId="0" fontId="3" fillId="2" borderId="15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vertical="center" wrapText="1"/>
    </xf>
    <xf numFmtId="0" fontId="0" fillId="2" borderId="7" xfId="0" applyFill="1" applyBorder="1"/>
    <xf numFmtId="49" fontId="0" fillId="0" borderId="0" xfId="0" applyNumberFormat="1" applyAlignment="1">
      <alignment horizontal="center"/>
    </xf>
    <xf numFmtId="49" fontId="1" fillId="0" borderId="13" xfId="0" applyNumberFormat="1" applyFont="1" applyBorder="1" applyAlignment="1">
      <alignment horizontal="center" vertical="center" wrapText="1"/>
    </xf>
    <xf numFmtId="49" fontId="3" fillId="0" borderId="14" xfId="0" applyNumberFormat="1" applyFont="1" applyBorder="1" applyAlignment="1">
      <alignment horizontal="center" vertical="center" wrapText="1"/>
    </xf>
    <xf numFmtId="49" fontId="3" fillId="0" borderId="15" xfId="0" applyNumberFormat="1" applyFont="1" applyBorder="1" applyAlignment="1">
      <alignment horizontal="center" vertical="center" wrapText="1"/>
    </xf>
    <xf numFmtId="49" fontId="3" fillId="2" borderId="15" xfId="0" applyNumberFormat="1" applyFont="1" applyFill="1" applyBorder="1" applyAlignment="1">
      <alignment horizontal="center" vertical="center" wrapText="1"/>
    </xf>
    <xf numFmtId="49" fontId="3" fillId="0" borderId="16" xfId="0" applyNumberFormat="1" applyFont="1" applyBorder="1" applyAlignment="1">
      <alignment horizontal="center" vertical="center" wrapText="1"/>
    </xf>
    <xf numFmtId="0" fontId="3" fillId="0" borderId="26" xfId="0" applyFont="1" applyBorder="1" applyAlignment="1">
      <alignment vertical="center" wrapText="1"/>
    </xf>
    <xf numFmtId="0" fontId="3" fillId="0" borderId="27" xfId="0" applyFont="1" applyBorder="1" applyAlignment="1">
      <alignment vertical="center" wrapText="1"/>
    </xf>
    <xf numFmtId="0" fontId="3" fillId="0" borderId="28" xfId="0" applyFont="1" applyBorder="1" applyAlignment="1">
      <alignment horizontal="center" vertical="center" wrapText="1"/>
    </xf>
    <xf numFmtId="49" fontId="3" fillId="0" borderId="27" xfId="0" applyNumberFormat="1" applyFont="1" applyBorder="1" applyAlignment="1">
      <alignment horizontal="center" vertical="center" wrapText="1"/>
    </xf>
    <xf numFmtId="0" fontId="3" fillId="0" borderId="29" xfId="0" applyFont="1" applyBorder="1" applyAlignment="1">
      <alignment vertical="center" wrapText="1"/>
    </xf>
    <xf numFmtId="0" fontId="3" fillId="2" borderId="14" xfId="0" applyFont="1" applyFill="1" applyBorder="1" applyAlignment="1">
      <alignment vertical="center" wrapText="1"/>
    </xf>
    <xf numFmtId="49" fontId="3" fillId="2" borderId="14" xfId="0" applyNumberFormat="1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vertical="center" wrapText="1"/>
    </xf>
    <xf numFmtId="0" fontId="3" fillId="2" borderId="27" xfId="0" applyFont="1" applyFill="1" applyBorder="1" applyAlignment="1">
      <alignment vertical="center" wrapText="1"/>
    </xf>
    <xf numFmtId="0" fontId="3" fillId="2" borderId="28" xfId="0" applyFont="1" applyFill="1" applyBorder="1" applyAlignment="1">
      <alignment horizontal="center" vertical="center" wrapText="1"/>
    </xf>
    <xf numFmtId="49" fontId="3" fillId="2" borderId="27" xfId="0" applyNumberFormat="1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vertical="center" wrapText="1"/>
    </xf>
    <xf numFmtId="0" fontId="5" fillId="0" borderId="0" xfId="0" applyFont="1"/>
    <xf numFmtId="0" fontId="1" fillId="0" borderId="0" xfId="0" applyFont="1"/>
    <xf numFmtId="0" fontId="1" fillId="0" borderId="0" xfId="0" applyFont="1" applyAlignment="1">
      <alignment horizontal="center"/>
    </xf>
    <xf numFmtId="49" fontId="1" fillId="0" borderId="0" xfId="0" applyNumberFormat="1" applyFont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0" fillId="0" borderId="18" xfId="0" applyBorder="1" applyAlignment="1">
      <alignment horizontal="center"/>
    </xf>
    <xf numFmtId="49" fontId="1" fillId="0" borderId="17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center" vertical="center" wrapText="1"/>
    </xf>
    <xf numFmtId="49" fontId="3" fillId="0" borderId="28" xfId="0" applyNumberFormat="1" applyFont="1" applyBorder="1" applyAlignment="1">
      <alignment horizontal="center" vertical="center" wrapText="1"/>
    </xf>
    <xf numFmtId="49" fontId="3" fillId="2" borderId="28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24" xfId="0" applyNumberFormat="1" applyFont="1" applyBorder="1" applyAlignment="1">
      <alignment horizontal="center" vertical="center" wrapText="1"/>
    </xf>
    <xf numFmtId="0" fontId="1" fillId="0" borderId="9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0" fillId="0" borderId="18" xfId="0" applyBorder="1"/>
    <xf numFmtId="49" fontId="0" fillId="0" borderId="20" xfId="0" applyNumberFormat="1" applyBorder="1" applyAlignment="1">
      <alignment horizontal="center"/>
    </xf>
    <xf numFmtId="15" fontId="0" fillId="0" borderId="5" xfId="0" applyNumberFormat="1" applyBorder="1" applyAlignment="1">
      <alignment horizontal="center" vertical="center"/>
    </xf>
    <xf numFmtId="0" fontId="3" fillId="0" borderId="10" xfId="0" applyFont="1" applyBorder="1" applyAlignment="1">
      <alignment vertical="center" wrapText="1"/>
    </xf>
    <xf numFmtId="0" fontId="3" fillId="2" borderId="27" xfId="0" applyFont="1" applyFill="1" applyBorder="1" applyAlignment="1">
      <alignment horizontal="left" vertical="center" wrapText="1"/>
    </xf>
    <xf numFmtId="0" fontId="3" fillId="2" borderId="14" xfId="0" applyFont="1" applyFill="1" applyBorder="1" applyAlignment="1">
      <alignment horizontal="left" vertical="center" wrapText="1"/>
    </xf>
    <xf numFmtId="0" fontId="3" fillId="2" borderId="29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3" fillId="0" borderId="26" xfId="0" applyFont="1" applyBorder="1" applyAlignment="1">
      <alignment horizontal="left" vertical="center" wrapText="1"/>
    </xf>
    <xf numFmtId="0" fontId="3" fillId="0" borderId="27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3" fillId="2" borderId="26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left" vertical="center" wrapText="1"/>
    </xf>
    <xf numFmtId="0" fontId="3" fillId="2" borderId="15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0" fillId="0" borderId="0" xfId="0" applyAlignment="1">
      <alignment vertical="top"/>
    </xf>
    <xf numFmtId="0" fontId="1" fillId="3" borderId="9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3" borderId="18" xfId="0" applyFont="1" applyFill="1" applyBorder="1" applyAlignment="1">
      <alignment horizontal="center" vertical="center" wrapText="1"/>
    </xf>
    <xf numFmtId="0" fontId="1" fillId="0" borderId="38" xfId="0" applyFont="1" applyBorder="1" applyAlignment="1">
      <alignment horizontal="center"/>
    </xf>
    <xf numFmtId="0" fontId="1" fillId="0" borderId="39" xfId="0" applyFont="1" applyBorder="1" applyAlignment="1">
      <alignment horizontal="center"/>
    </xf>
    <xf numFmtId="0" fontId="1" fillId="0" borderId="40" xfId="0" applyFont="1" applyBorder="1" applyAlignment="1">
      <alignment horizontal="center"/>
    </xf>
    <xf numFmtId="0" fontId="1" fillId="0" borderId="41" xfId="0" applyFont="1" applyBorder="1" applyAlignment="1">
      <alignment horizontal="center"/>
    </xf>
    <xf numFmtId="0" fontId="0" fillId="0" borderId="42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2" borderId="44" xfId="0" applyFill="1" applyBorder="1" applyAlignment="1">
      <alignment horizontal="center" vertical="center"/>
    </xf>
    <xf numFmtId="0" fontId="0" fillId="0" borderId="42" xfId="0" quotePrefix="1" applyBorder="1" applyAlignment="1">
      <alignment horizontal="center" vertical="center"/>
    </xf>
    <xf numFmtId="0" fontId="0" fillId="2" borderId="45" xfId="0" applyFill="1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2" borderId="47" xfId="0" applyFill="1" applyBorder="1" applyAlignment="1">
      <alignment horizontal="center" vertical="center"/>
    </xf>
    <xf numFmtId="0" fontId="0" fillId="0" borderId="46" xfId="0" quotePrefix="1" applyBorder="1" applyAlignment="1">
      <alignment horizontal="center" vertical="center"/>
    </xf>
    <xf numFmtId="0" fontId="0" fillId="3" borderId="4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2" borderId="48" xfId="0" applyFill="1" applyBorder="1" applyAlignment="1">
      <alignment horizontal="center" vertical="center"/>
    </xf>
    <xf numFmtId="0" fontId="3" fillId="0" borderId="49" xfId="0" applyFont="1" applyBorder="1" applyAlignment="1">
      <alignment horizontal="left" vertical="center" wrapText="1"/>
    </xf>
    <xf numFmtId="0" fontId="3" fillId="0" borderId="50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0" fillId="3" borderId="9" xfId="0" applyFill="1" applyBorder="1"/>
    <xf numFmtId="0" fontId="2" fillId="0" borderId="5" xfId="0" applyFont="1" applyBorder="1" applyAlignment="1">
      <alignment horizontal="center" vertical="center" wrapText="1"/>
    </xf>
    <xf numFmtId="0" fontId="0" fillId="3" borderId="18" xfId="0" applyFill="1" applyBorder="1"/>
    <xf numFmtId="0" fontId="3" fillId="0" borderId="33" xfId="0" applyFont="1" applyBorder="1" applyAlignment="1">
      <alignment horizontal="left" vertical="center" wrapText="1"/>
    </xf>
    <xf numFmtId="0" fontId="3" fillId="0" borderId="30" xfId="0" applyFont="1" applyBorder="1" applyAlignment="1">
      <alignment horizontal="center" vertical="center" wrapText="1"/>
    </xf>
    <xf numFmtId="0" fontId="0" fillId="0" borderId="38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2" borderId="52" xfId="0" applyFill="1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2" borderId="54" xfId="0" applyFill="1" applyBorder="1" applyAlignment="1">
      <alignment horizontal="center" vertical="center"/>
    </xf>
    <xf numFmtId="0" fontId="0" fillId="0" borderId="13" xfId="0" applyBorder="1"/>
    <xf numFmtId="0" fontId="2" fillId="0" borderId="13" xfId="0" applyFont="1" applyBorder="1" applyAlignment="1">
      <alignment horizontal="right" vertical="center" wrapText="1"/>
    </xf>
    <xf numFmtId="0" fontId="0" fillId="3" borderId="34" xfId="0" applyFill="1" applyBorder="1" applyAlignment="1">
      <alignment horizontal="center" vertical="center"/>
    </xf>
    <xf numFmtId="0" fontId="0" fillId="2" borderId="35" xfId="0" applyFill="1" applyBorder="1" applyAlignment="1">
      <alignment horizontal="center" vertical="center"/>
    </xf>
    <xf numFmtId="0" fontId="0" fillId="2" borderId="36" xfId="0" applyFill="1" applyBorder="1" applyAlignment="1">
      <alignment horizontal="center" vertical="center"/>
    </xf>
    <xf numFmtId="0" fontId="0" fillId="2" borderId="37" xfId="0" applyFill="1" applyBorder="1" applyAlignment="1">
      <alignment horizontal="center" vertical="center"/>
    </xf>
    <xf numFmtId="0" fontId="0" fillId="0" borderId="33" xfId="0" applyBorder="1"/>
    <xf numFmtId="0" fontId="2" fillId="0" borderId="33" xfId="0" applyFont="1" applyBorder="1" applyAlignment="1">
      <alignment horizontal="right" vertical="center" wrapText="1"/>
    </xf>
    <xf numFmtId="0" fontId="0" fillId="3" borderId="38" xfId="0" applyFill="1" applyBorder="1" applyAlignment="1">
      <alignment horizontal="center" vertical="center"/>
    </xf>
    <xf numFmtId="0" fontId="0" fillId="3" borderId="39" xfId="0" applyFill="1" applyBorder="1" applyAlignment="1">
      <alignment horizontal="center" vertical="center"/>
    </xf>
    <xf numFmtId="0" fontId="1" fillId="2" borderId="40" xfId="0" applyFont="1" applyFill="1" applyBorder="1" applyAlignment="1">
      <alignment horizontal="center" vertical="center"/>
    </xf>
    <xf numFmtId="0" fontId="1" fillId="2" borderId="41" xfId="0" applyFont="1" applyFill="1" applyBorder="1" applyAlignment="1">
      <alignment horizontal="center" vertical="center"/>
    </xf>
    <xf numFmtId="0" fontId="1" fillId="2" borderId="33" xfId="0" applyFont="1" applyFill="1" applyBorder="1" applyAlignment="1">
      <alignment horizontal="center" vertical="center"/>
    </xf>
    <xf numFmtId="0" fontId="0" fillId="2" borderId="20" xfId="0" applyFill="1" applyBorder="1"/>
    <xf numFmtId="0" fontId="1" fillId="2" borderId="9" xfId="0" applyFont="1" applyFill="1" applyBorder="1" applyAlignment="1">
      <alignment horizontal="left" vertical="center"/>
    </xf>
    <xf numFmtId="0" fontId="1" fillId="3" borderId="5" xfId="0" applyFont="1" applyFill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9" fontId="3" fillId="0" borderId="10" xfId="0" applyNumberFormat="1" applyFont="1" applyBorder="1" applyAlignment="1">
      <alignment horizontal="center" vertical="center" wrapText="1"/>
    </xf>
    <xf numFmtId="9" fontId="3" fillId="0" borderId="11" xfId="0" applyNumberFormat="1" applyFont="1" applyBorder="1" applyAlignment="1">
      <alignment horizontal="center" vertical="center" wrapText="1"/>
    </xf>
    <xf numFmtId="9" fontId="3" fillId="0" borderId="26" xfId="0" applyNumberFormat="1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9" fontId="3" fillId="0" borderId="30" xfId="0" applyNumberFormat="1" applyFont="1" applyBorder="1" applyAlignment="1">
      <alignment horizontal="center" vertical="center" wrapText="1"/>
    </xf>
    <xf numFmtId="9" fontId="1" fillId="0" borderId="30" xfId="0" applyNumberFormat="1" applyFont="1" applyBorder="1" applyAlignment="1">
      <alignment horizontal="center" vertical="center"/>
    </xf>
    <xf numFmtId="0" fontId="0" fillId="3" borderId="55" xfId="0" applyFill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49" fontId="6" fillId="0" borderId="27" xfId="0" applyNumberFormat="1" applyFont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left" vertical="center" wrapText="1"/>
    </xf>
    <xf numFmtId="49" fontId="6" fillId="2" borderId="27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 vertical="top"/>
    </xf>
    <xf numFmtId="0" fontId="3" fillId="0" borderId="49" xfId="0" applyFont="1" applyBorder="1" applyAlignment="1">
      <alignment horizontal="center" vertical="center" wrapText="1"/>
    </xf>
    <xf numFmtId="0" fontId="0" fillId="3" borderId="9" xfId="0" applyFill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33" xfId="0" applyBorder="1" applyAlignment="1">
      <alignment horizontal="center"/>
    </xf>
    <xf numFmtId="0" fontId="7" fillId="0" borderId="0" xfId="0" applyFont="1"/>
    <xf numFmtId="0" fontId="7" fillId="0" borderId="0" xfId="0" applyFont="1" applyAlignment="1">
      <alignment vertical="center" wrapText="1"/>
    </xf>
    <xf numFmtId="0" fontId="5" fillId="0" borderId="0" xfId="0" applyFont="1" applyAlignment="1">
      <alignment wrapText="1"/>
    </xf>
    <xf numFmtId="0" fontId="5" fillId="0" borderId="55" xfId="0" applyFont="1" applyBorder="1" applyAlignment="1">
      <alignment horizontal="center" vertical="center" wrapText="1"/>
    </xf>
    <xf numFmtId="0" fontId="5" fillId="0" borderId="57" xfId="0" applyFont="1" applyBorder="1" applyAlignment="1">
      <alignment horizontal="center" vertical="center" wrapText="1"/>
    </xf>
    <xf numFmtId="0" fontId="5" fillId="0" borderId="58" xfId="0" applyFont="1" applyBorder="1" applyAlignment="1">
      <alignment horizontal="center" vertical="center" wrapText="1"/>
    </xf>
    <xf numFmtId="0" fontId="7" fillId="0" borderId="42" xfId="0" applyFont="1" applyBorder="1"/>
    <xf numFmtId="0" fontId="5" fillId="0" borderId="43" xfId="0" applyFont="1" applyBorder="1" applyAlignment="1" applyProtection="1">
      <alignment horizontal="center"/>
      <protection locked="0"/>
    </xf>
    <xf numFmtId="0" fontId="5" fillId="0" borderId="44" xfId="0" applyFont="1" applyBorder="1" applyAlignment="1" applyProtection="1">
      <alignment horizontal="center"/>
      <protection locked="0"/>
    </xf>
    <xf numFmtId="0" fontId="5" fillId="0" borderId="46" xfId="0" applyFont="1" applyBorder="1"/>
    <xf numFmtId="0" fontId="5" fillId="0" borderId="7" xfId="0" applyFont="1" applyBorder="1" applyAlignment="1" applyProtection="1">
      <alignment horizontal="center"/>
      <protection locked="0"/>
    </xf>
    <xf numFmtId="0" fontId="5" fillId="0" borderId="48" xfId="0" applyFont="1" applyBorder="1" applyAlignment="1" applyProtection="1">
      <alignment horizontal="center"/>
      <protection locked="0"/>
    </xf>
    <xf numFmtId="0" fontId="7" fillId="0" borderId="46" xfId="0" applyFont="1" applyBorder="1" applyProtection="1">
      <protection locked="0"/>
    </xf>
    <xf numFmtId="0" fontId="7" fillId="0" borderId="38" xfId="0" applyFont="1" applyBorder="1" applyProtection="1">
      <protection locked="0"/>
    </xf>
    <xf numFmtId="0" fontId="5" fillId="0" borderId="39" xfId="0" applyFont="1" applyBorder="1" applyAlignment="1" applyProtection="1">
      <alignment horizontal="center"/>
      <protection locked="0"/>
    </xf>
    <xf numFmtId="0" fontId="5" fillId="0" borderId="40" xfId="0" applyFont="1" applyBorder="1" applyAlignment="1" applyProtection="1">
      <alignment horizontal="center"/>
      <protection locked="0"/>
    </xf>
    <xf numFmtId="0" fontId="7" fillId="0" borderId="0" xfId="0" applyFont="1" applyAlignment="1">
      <alignment horizontal="left"/>
    </xf>
    <xf numFmtId="0" fontId="3" fillId="2" borderId="2" xfId="0" applyFont="1" applyFill="1" applyBorder="1" applyAlignment="1">
      <alignment horizontal="center" vertical="center" wrapText="1"/>
    </xf>
    <xf numFmtId="0" fontId="0" fillId="0" borderId="32" xfId="0" applyBorder="1"/>
    <xf numFmtId="49" fontId="3" fillId="0" borderId="10" xfId="0" applyNumberFormat="1" applyFont="1" applyBorder="1" applyAlignment="1">
      <alignment horizontal="center" vertical="center" wrapText="1"/>
    </xf>
    <xf numFmtId="49" fontId="3" fillId="0" borderId="11" xfId="0" applyNumberFormat="1" applyFont="1" applyBorder="1" applyAlignment="1">
      <alignment horizontal="center" vertical="center" wrapText="1"/>
    </xf>
    <xf numFmtId="49" fontId="3" fillId="0" borderId="12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vertical="center" wrapText="1"/>
    </xf>
    <xf numFmtId="0" fontId="3" fillId="0" borderId="39" xfId="0" applyFont="1" applyBorder="1" applyAlignment="1">
      <alignment vertical="center" wrapText="1"/>
    </xf>
    <xf numFmtId="0" fontId="0" fillId="0" borderId="39" xfId="0" applyBorder="1"/>
    <xf numFmtId="15" fontId="0" fillId="2" borderId="5" xfId="0" applyNumberFormat="1" applyFill="1" applyBorder="1" applyAlignment="1">
      <alignment horizontal="center" vertical="center"/>
    </xf>
    <xf numFmtId="0" fontId="3" fillId="0" borderId="60" xfId="0" applyFont="1" applyBorder="1" applyAlignment="1">
      <alignment vertical="center" wrapText="1"/>
    </xf>
    <xf numFmtId="0" fontId="3" fillId="5" borderId="14" xfId="0" applyFont="1" applyFill="1" applyBorder="1" applyAlignment="1">
      <alignment vertical="center" wrapText="1"/>
    </xf>
    <xf numFmtId="49" fontId="3" fillId="5" borderId="2" xfId="0" applyNumberFormat="1" applyFont="1" applyFill="1" applyBorder="1" applyAlignment="1">
      <alignment horizontal="center" vertical="center" wrapText="1"/>
    </xf>
    <xf numFmtId="49" fontId="3" fillId="5" borderId="10" xfId="0" applyNumberFormat="1" applyFont="1" applyFill="1" applyBorder="1" applyAlignment="1">
      <alignment horizontal="center" vertical="center" wrapText="1"/>
    </xf>
    <xf numFmtId="0" fontId="0" fillId="5" borderId="7" xfId="0" applyFill="1" applyBorder="1"/>
    <xf numFmtId="0" fontId="0" fillId="5" borderId="47" xfId="0" applyFill="1" applyBorder="1"/>
    <xf numFmtId="0" fontId="3" fillId="5" borderId="15" xfId="0" applyFont="1" applyFill="1" applyBorder="1" applyAlignment="1">
      <alignment vertical="center" wrapText="1"/>
    </xf>
    <xf numFmtId="49" fontId="3" fillId="5" borderId="3" xfId="0" applyNumberFormat="1" applyFont="1" applyFill="1" applyBorder="1" applyAlignment="1">
      <alignment horizontal="center" vertical="center" wrapText="1"/>
    </xf>
    <xf numFmtId="49" fontId="3" fillId="5" borderId="11" xfId="0" applyNumberFormat="1" applyFont="1" applyFill="1" applyBorder="1" applyAlignment="1">
      <alignment horizontal="center" vertical="center" wrapText="1"/>
    </xf>
    <xf numFmtId="0" fontId="3" fillId="5" borderId="7" xfId="0" applyFont="1" applyFill="1" applyBorder="1" applyAlignment="1">
      <alignment vertical="center" wrapText="1"/>
    </xf>
    <xf numFmtId="49" fontId="3" fillId="5" borderId="28" xfId="0" applyNumberFormat="1" applyFont="1" applyFill="1" applyBorder="1" applyAlignment="1">
      <alignment horizontal="center" vertical="center" wrapText="1"/>
    </xf>
    <xf numFmtId="49" fontId="3" fillId="5" borderId="26" xfId="0" applyNumberFormat="1" applyFont="1" applyFill="1" applyBorder="1" applyAlignment="1">
      <alignment horizontal="center" vertical="center" wrapText="1"/>
    </xf>
    <xf numFmtId="0" fontId="3" fillId="5" borderId="27" xfId="0" applyFont="1" applyFill="1" applyBorder="1" applyAlignment="1">
      <alignment vertical="center" wrapText="1"/>
    </xf>
    <xf numFmtId="0" fontId="3" fillId="5" borderId="11" xfId="0" applyFont="1" applyFill="1" applyBorder="1" applyAlignment="1">
      <alignment vertical="center" wrapText="1"/>
    </xf>
    <xf numFmtId="0" fontId="0" fillId="5" borderId="15" xfId="0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 wrapText="1"/>
    </xf>
    <xf numFmtId="0" fontId="0" fillId="5" borderId="14" xfId="0" applyFill="1" applyBorder="1" applyAlignment="1">
      <alignment horizontal="center" vertical="center"/>
    </xf>
    <xf numFmtId="0" fontId="0" fillId="5" borderId="27" xfId="0" applyFill="1" applyBorder="1" applyAlignment="1">
      <alignment horizontal="center" vertical="center"/>
    </xf>
    <xf numFmtId="0" fontId="3" fillId="5" borderId="26" xfId="0" applyFont="1" applyFill="1" applyBorder="1" applyAlignment="1">
      <alignment vertical="center" wrapText="1"/>
    </xf>
    <xf numFmtId="0" fontId="3" fillId="5" borderId="28" xfId="0" applyFont="1" applyFill="1" applyBorder="1" applyAlignment="1">
      <alignment horizontal="center" vertical="center" wrapText="1"/>
    </xf>
    <xf numFmtId="0" fontId="0" fillId="5" borderId="0" xfId="0" applyFill="1"/>
    <xf numFmtId="0" fontId="0" fillId="5" borderId="43" xfId="0" applyFill="1" applyBorder="1"/>
    <xf numFmtId="0" fontId="0" fillId="5" borderId="59" xfId="0" applyFill="1" applyBorder="1"/>
    <xf numFmtId="49" fontId="3" fillId="5" borderId="4" xfId="0" applyNumberFormat="1" applyFont="1" applyFill="1" applyBorder="1" applyAlignment="1">
      <alignment horizontal="center" vertical="center" wrapText="1"/>
    </xf>
    <xf numFmtId="49" fontId="3" fillId="5" borderId="12" xfId="0" applyNumberFormat="1" applyFont="1" applyFill="1" applyBorder="1" applyAlignment="1">
      <alignment horizontal="center" vertical="center" wrapText="1"/>
    </xf>
    <xf numFmtId="0" fontId="3" fillId="5" borderId="39" xfId="0" applyFont="1" applyFill="1" applyBorder="1" applyAlignment="1">
      <alignment vertical="center" wrapText="1"/>
    </xf>
    <xf numFmtId="15" fontId="0" fillId="0" borderId="0" xfId="0" applyNumberFormat="1" applyAlignment="1">
      <alignment horizontal="center" vertical="center"/>
    </xf>
    <xf numFmtId="0" fontId="3" fillId="5" borderId="14" xfId="0" applyFont="1" applyFill="1" applyBorder="1" applyAlignment="1">
      <alignment horizontal="center" vertical="center" wrapText="1"/>
    </xf>
    <xf numFmtId="0" fontId="3" fillId="5" borderId="15" xfId="0" applyFont="1" applyFill="1" applyBorder="1" applyAlignment="1">
      <alignment horizontal="center" vertical="center" wrapText="1"/>
    </xf>
    <xf numFmtId="0" fontId="3" fillId="5" borderId="27" xfId="0" applyFont="1" applyFill="1" applyBorder="1" applyAlignment="1">
      <alignment horizontal="center" vertical="center" wrapText="1"/>
    </xf>
    <xf numFmtId="0" fontId="3" fillId="5" borderId="16" xfId="0" applyFont="1" applyFill="1" applyBorder="1" applyAlignment="1">
      <alignment horizontal="center" vertical="center" wrapText="1"/>
    </xf>
    <xf numFmtId="0" fontId="0" fillId="2" borderId="20" xfId="0" applyFill="1" applyBorder="1" applyAlignment="1">
      <alignment horizontal="center"/>
    </xf>
    <xf numFmtId="0" fontId="1" fillId="2" borderId="9" xfId="0" applyFont="1" applyFill="1" applyBorder="1" applyAlignment="1">
      <alignment horizontal="center" vertical="center"/>
    </xf>
    <xf numFmtId="49" fontId="3" fillId="0" borderId="26" xfId="0" applyNumberFormat="1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35" xfId="0" applyFont="1" applyBorder="1" applyAlignment="1">
      <alignment vertical="center" wrapText="1"/>
    </xf>
    <xf numFmtId="0" fontId="3" fillId="0" borderId="4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165" fontId="3" fillId="5" borderId="7" xfId="0" applyNumberFormat="1" applyFont="1" applyFill="1" applyBorder="1" applyAlignment="1">
      <alignment horizontal="center" vertical="center"/>
    </xf>
    <xf numFmtId="0" fontId="3" fillId="5" borderId="47" xfId="0" applyFont="1" applyFill="1" applyBorder="1" applyAlignment="1">
      <alignment vertical="center" wrapText="1"/>
    </xf>
    <xf numFmtId="0" fontId="3" fillId="5" borderId="39" xfId="0" applyFont="1" applyFill="1" applyBorder="1" applyAlignment="1">
      <alignment horizontal="center" vertical="center"/>
    </xf>
    <xf numFmtId="0" fontId="3" fillId="0" borderId="43" xfId="0" applyFont="1" applyBorder="1"/>
    <xf numFmtId="0" fontId="3" fillId="0" borderId="7" xfId="0" applyFont="1" applyBorder="1"/>
    <xf numFmtId="0" fontId="3" fillId="5" borderId="7" xfId="0" applyFont="1" applyFill="1" applyBorder="1"/>
    <xf numFmtId="0" fontId="3" fillId="0" borderId="39" xfId="0" applyFont="1" applyBorder="1"/>
    <xf numFmtId="0" fontId="3" fillId="0" borderId="59" xfId="0" applyFont="1" applyBorder="1" applyAlignment="1">
      <alignment wrapText="1"/>
    </xf>
    <xf numFmtId="0" fontId="3" fillId="0" borderId="47" xfId="0" applyFont="1" applyBorder="1" applyAlignment="1">
      <alignment wrapText="1"/>
    </xf>
    <xf numFmtId="0" fontId="3" fillId="0" borderId="32" xfId="0" applyFont="1" applyBorder="1" applyAlignment="1">
      <alignment wrapText="1"/>
    </xf>
    <xf numFmtId="0" fontId="3" fillId="5" borderId="60" xfId="0" applyFont="1" applyFill="1" applyBorder="1" applyAlignment="1">
      <alignment vertical="center" wrapText="1"/>
    </xf>
    <xf numFmtId="0" fontId="3" fillId="0" borderId="59" xfId="0" applyFont="1" applyBorder="1" applyAlignment="1">
      <alignment vertical="center" wrapText="1"/>
    </xf>
    <xf numFmtId="0" fontId="3" fillId="0" borderId="47" xfId="0" applyFont="1" applyBorder="1" applyAlignment="1">
      <alignment vertical="center" wrapText="1"/>
    </xf>
    <xf numFmtId="0" fontId="3" fillId="0" borderId="32" xfId="0" applyFont="1" applyBorder="1" applyAlignment="1">
      <alignment vertical="center" wrapText="1"/>
    </xf>
    <xf numFmtId="0" fontId="3" fillId="0" borderId="21" xfId="0" applyFont="1" applyBorder="1" applyAlignment="1">
      <alignment vertical="center" wrapText="1"/>
    </xf>
    <xf numFmtId="0" fontId="3" fillId="0" borderId="24" xfId="0" applyFont="1" applyBorder="1" applyAlignment="1">
      <alignment vertical="center" wrapText="1"/>
    </xf>
    <xf numFmtId="0" fontId="0" fillId="0" borderId="8" xfId="0" applyBorder="1"/>
    <xf numFmtId="49" fontId="0" fillId="0" borderId="17" xfId="0" applyNumberFormat="1" applyBorder="1" applyAlignment="1">
      <alignment horizontal="center"/>
    </xf>
    <xf numFmtId="0" fontId="0" fillId="0" borderId="49" xfId="0" applyBorder="1" applyAlignment="1">
      <alignment horizontal="center"/>
    </xf>
    <xf numFmtId="0" fontId="0" fillId="0" borderId="30" xfId="0" applyBorder="1"/>
    <xf numFmtId="0" fontId="3" fillId="0" borderId="6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50" xfId="0" applyFont="1" applyBorder="1" applyAlignment="1">
      <alignment vertical="center" wrapText="1"/>
    </xf>
    <xf numFmtId="0" fontId="3" fillId="0" borderId="33" xfId="0" applyFont="1" applyBorder="1" applyAlignment="1">
      <alignment vertical="center" wrapText="1"/>
    </xf>
    <xf numFmtId="0" fontId="3" fillId="0" borderId="6" xfId="0" applyFont="1" applyBorder="1" applyAlignment="1">
      <alignment horizontal="right" vertical="center" wrapText="1"/>
    </xf>
    <xf numFmtId="0" fontId="10" fillId="0" borderId="15" xfId="0" applyFont="1" applyBorder="1" applyAlignment="1">
      <alignment horizontal="right" vertical="center" wrapText="1"/>
    </xf>
    <xf numFmtId="0" fontId="0" fillId="0" borderId="17" xfId="0" applyBorder="1" applyAlignment="1">
      <alignment vertical="center"/>
    </xf>
    <xf numFmtId="0" fontId="0" fillId="0" borderId="31" xfId="0" applyBorder="1" applyAlignment="1">
      <alignment vertical="center"/>
    </xf>
    <xf numFmtId="0" fontId="1" fillId="0" borderId="9" xfId="0" applyFont="1" applyBorder="1" applyAlignment="1">
      <alignment horizontal="left"/>
    </xf>
    <xf numFmtId="0" fontId="0" fillId="0" borderId="18" xfId="0" applyBorder="1" applyAlignment="1">
      <alignment horizontal="center" vertical="center"/>
    </xf>
    <xf numFmtId="15" fontId="0" fillId="0" borderId="20" xfId="0" applyNumberFormat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15" fontId="0" fillId="0" borderId="21" xfId="0" applyNumberFormat="1" applyBorder="1" applyAlignment="1">
      <alignment horizontal="center" vertical="center"/>
    </xf>
    <xf numFmtId="15" fontId="0" fillId="0" borderId="6" xfId="0" applyNumberFormat="1" applyBorder="1" applyAlignment="1">
      <alignment horizontal="center" vertical="center"/>
    </xf>
    <xf numFmtId="15" fontId="0" fillId="0" borderId="22" xfId="0" applyNumberFormat="1" applyBorder="1" applyAlignment="1">
      <alignment horizontal="center" vertical="center"/>
    </xf>
    <xf numFmtId="15" fontId="0" fillId="0" borderId="15" xfId="0" applyNumberFormat="1" applyBorder="1" applyAlignment="1">
      <alignment horizontal="center" vertical="center"/>
    </xf>
    <xf numFmtId="15" fontId="0" fillId="0" borderId="14" xfId="0" applyNumberFormat="1" applyBorder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/>
    </xf>
    <xf numFmtId="15" fontId="0" fillId="0" borderId="16" xfId="0" applyNumberFormat="1" applyBorder="1" applyAlignment="1">
      <alignment horizontal="center" vertical="center"/>
    </xf>
    <xf numFmtId="0" fontId="1" fillId="0" borderId="30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1" fillId="5" borderId="5" xfId="0" applyFont="1" applyFill="1" applyBorder="1" applyAlignment="1">
      <alignment horizontal="center"/>
    </xf>
    <xf numFmtId="0" fontId="1" fillId="0" borderId="5" xfId="0" applyFont="1" applyBorder="1" applyAlignment="1">
      <alignment vertical="center"/>
    </xf>
    <xf numFmtId="1" fontId="0" fillId="0" borderId="5" xfId="0" applyNumberForma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18" xfId="0" applyBorder="1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1" fillId="0" borderId="20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15" fontId="0" fillId="0" borderId="21" xfId="0" applyNumberFormat="1" applyBorder="1" applyAlignment="1">
      <alignment horizontal="left" vertical="center" wrapText="1"/>
    </xf>
    <xf numFmtId="15" fontId="0" fillId="0" borderId="6" xfId="0" applyNumberFormat="1" applyBorder="1" applyAlignment="1">
      <alignment horizontal="left" vertical="center" wrapText="1"/>
    </xf>
    <xf numFmtId="15" fontId="0" fillId="0" borderId="22" xfId="0" applyNumberFormat="1" applyBorder="1" applyAlignment="1">
      <alignment horizontal="left" vertical="center" wrapText="1"/>
    </xf>
    <xf numFmtId="0" fontId="0" fillId="4" borderId="14" xfId="0" applyFill="1" applyBorder="1" applyAlignment="1">
      <alignment horizontal="left" vertical="center" wrapText="1"/>
    </xf>
    <xf numFmtId="0" fontId="0" fillId="4" borderId="15" xfId="0" applyFill="1" applyBorder="1" applyAlignment="1">
      <alignment horizontal="left" vertical="center" wrapText="1"/>
    </xf>
    <xf numFmtId="49" fontId="0" fillId="0" borderId="15" xfId="0" applyNumberFormat="1" applyBorder="1" applyAlignment="1">
      <alignment horizontal="center" vertical="center" wrapText="1"/>
    </xf>
    <xf numFmtId="49" fontId="0" fillId="0" borderId="6" xfId="0" applyNumberFormat="1" applyBorder="1" applyAlignment="1">
      <alignment horizontal="left" vertical="center" wrapText="1"/>
    </xf>
    <xf numFmtId="49" fontId="0" fillId="4" borderId="15" xfId="0" applyNumberFormat="1" applyFill="1" applyBorder="1" applyAlignment="1">
      <alignment horizontal="left" vertical="center" wrapText="1"/>
    </xf>
    <xf numFmtId="49" fontId="0" fillId="0" borderId="15" xfId="0" applyNumberFormat="1" applyBorder="1" applyAlignment="1">
      <alignment horizontal="left" vertical="center" wrapText="1"/>
    </xf>
    <xf numFmtId="49" fontId="0" fillId="0" borderId="22" xfId="0" applyNumberFormat="1" applyBorder="1" applyAlignment="1">
      <alignment horizontal="left" vertical="center" wrapText="1"/>
    </xf>
    <xf numFmtId="49" fontId="0" fillId="4" borderId="16" xfId="0" applyNumberFormat="1" applyFill="1" applyBorder="1" applyAlignment="1">
      <alignment horizontal="left" vertical="center" wrapText="1"/>
    </xf>
    <xf numFmtId="49" fontId="0" fillId="0" borderId="16" xfId="0" applyNumberFormat="1" applyBorder="1" applyAlignment="1">
      <alignment horizontal="left" vertical="center" wrapText="1"/>
    </xf>
    <xf numFmtId="49" fontId="0" fillId="0" borderId="16" xfId="0" applyNumberForma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16" xfId="0" applyFont="1" applyBorder="1" applyAlignment="1">
      <alignment horizontal="center" vertical="center" wrapText="1"/>
    </xf>
    <xf numFmtId="15" fontId="0" fillId="0" borderId="14" xfId="0" applyNumberFormat="1" applyBorder="1" applyAlignment="1">
      <alignment horizontal="left" vertical="center" wrapText="1"/>
    </xf>
    <xf numFmtId="49" fontId="0" fillId="0" borderId="14" xfId="0" applyNumberFormat="1" applyBorder="1" applyAlignment="1">
      <alignment horizontal="center" vertical="center" wrapText="1"/>
    </xf>
    <xf numFmtId="49" fontId="0" fillId="0" borderId="21" xfId="0" applyNumberFormat="1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15" fontId="0" fillId="0" borderId="15" xfId="0" applyNumberFormat="1" applyBorder="1" applyAlignment="1">
      <alignment horizontal="left" vertical="center" wrapText="1"/>
    </xf>
    <xf numFmtId="0" fontId="0" fillId="0" borderId="0" xfId="0" applyAlignment="1">
      <alignment horizontal="left" vertical="center" wrapText="1" readingOrder="1"/>
    </xf>
    <xf numFmtId="0" fontId="3" fillId="3" borderId="5" xfId="0" applyFont="1" applyFill="1" applyBorder="1" applyAlignment="1">
      <alignment vertical="center" wrapText="1"/>
    </xf>
    <xf numFmtId="49" fontId="3" fillId="3" borderId="18" xfId="0" applyNumberFormat="1" applyFont="1" applyFill="1" applyBorder="1" applyAlignment="1">
      <alignment horizontal="center" vertical="center" wrapText="1"/>
    </xf>
    <xf numFmtId="49" fontId="3" fillId="3" borderId="5" xfId="0" applyNumberFormat="1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3" fillId="3" borderId="27" xfId="0" applyFont="1" applyFill="1" applyBorder="1" applyAlignment="1">
      <alignment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0" fillId="3" borderId="50" xfId="0" applyFill="1" applyBorder="1"/>
    <xf numFmtId="0" fontId="0" fillId="3" borderId="33" xfId="0" applyFill="1" applyBorder="1"/>
    <xf numFmtId="0" fontId="3" fillId="3" borderId="27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0" fillId="3" borderId="27" xfId="0" applyFill="1" applyBorder="1" applyAlignment="1">
      <alignment horizontal="center" vertical="center"/>
    </xf>
    <xf numFmtId="0" fontId="0" fillId="3" borderId="33" xfId="0" applyFill="1" applyBorder="1" applyAlignment="1">
      <alignment horizontal="center" vertical="center"/>
    </xf>
    <xf numFmtId="0" fontId="3" fillId="3" borderId="28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left" vertical="center" wrapText="1"/>
    </xf>
    <xf numFmtId="49" fontId="3" fillId="3" borderId="3" xfId="0" applyNumberFormat="1" applyFont="1" applyFill="1" applyBorder="1" applyAlignment="1">
      <alignment horizontal="center" vertical="center" wrapText="1"/>
    </xf>
    <xf numFmtId="49" fontId="3" fillId="3" borderId="15" xfId="0" applyNumberFormat="1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left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left" vertical="center" wrapText="1"/>
    </xf>
    <xf numFmtId="0" fontId="3" fillId="3" borderId="20" xfId="0" applyFont="1" applyFill="1" applyBorder="1" applyAlignment="1">
      <alignment horizontal="left" vertical="center" wrapText="1"/>
    </xf>
    <xf numFmtId="0" fontId="3" fillId="3" borderId="20" xfId="0" applyFont="1" applyFill="1" applyBorder="1" applyAlignment="1">
      <alignment vertical="center" wrapText="1"/>
    </xf>
    <xf numFmtId="15" fontId="3" fillId="0" borderId="21" xfId="0" applyNumberFormat="1" applyFont="1" applyBorder="1" applyAlignment="1">
      <alignment horizontal="left" vertical="center"/>
    </xf>
    <xf numFmtId="15" fontId="3" fillId="0" borderId="6" xfId="0" applyNumberFormat="1" applyFont="1" applyBorder="1" applyAlignment="1">
      <alignment horizontal="left" vertical="center"/>
    </xf>
    <xf numFmtId="15" fontId="3" fillId="0" borderId="22" xfId="0" applyNumberFormat="1" applyFont="1" applyBorder="1" applyAlignment="1">
      <alignment horizontal="left" vertical="center"/>
    </xf>
    <xf numFmtId="0" fontId="0" fillId="0" borderId="10" xfId="0" applyBorder="1" applyAlignment="1">
      <alignment horizontal="center" vertical="center"/>
    </xf>
    <xf numFmtId="0" fontId="1" fillId="0" borderId="19" xfId="0" applyFont="1" applyBorder="1" applyAlignment="1">
      <alignment horizontal="center" wrapText="1"/>
    </xf>
    <xf numFmtId="0" fontId="1" fillId="0" borderId="15" xfId="0" applyFont="1" applyBorder="1"/>
    <xf numFmtId="0" fontId="1" fillId="0" borderId="16" xfId="0" applyFont="1" applyBorder="1"/>
    <xf numFmtId="0" fontId="0" fillId="0" borderId="6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49" fontId="1" fillId="3" borderId="24" xfId="0" applyNumberFormat="1" applyFont="1" applyFill="1" applyBorder="1" applyAlignment="1">
      <alignment horizontal="center" vertical="center"/>
    </xf>
    <xf numFmtId="0" fontId="3" fillId="0" borderId="24" xfId="0" applyFont="1" applyBorder="1" applyAlignment="1">
      <alignment horizontal="left" vertical="center" wrapText="1"/>
    </xf>
    <xf numFmtId="49" fontId="3" fillId="0" borderId="24" xfId="0" applyNumberFormat="1" applyFont="1" applyBorder="1" applyAlignment="1">
      <alignment horizontal="center" vertical="center" wrapText="1"/>
    </xf>
    <xf numFmtId="15" fontId="1" fillId="2" borderId="20" xfId="0" applyNumberFormat="1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12" fillId="0" borderId="0" xfId="0" applyFont="1"/>
    <xf numFmtId="0" fontId="13" fillId="0" borderId="5" xfId="0" applyFont="1" applyBorder="1" applyAlignment="1">
      <alignment vertical="center"/>
    </xf>
    <xf numFmtId="1" fontId="0" fillId="2" borderId="5" xfId="0" applyNumberFormat="1" applyFill="1" applyBorder="1" applyAlignment="1">
      <alignment horizontal="center" vertical="center"/>
    </xf>
    <xf numFmtId="0" fontId="0" fillId="0" borderId="47" xfId="0" applyBorder="1"/>
    <xf numFmtId="0" fontId="0" fillId="0" borderId="50" xfId="0" applyBorder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5" fillId="6" borderId="19" xfId="0" applyFont="1" applyFill="1" applyBorder="1"/>
    <xf numFmtId="49" fontId="1" fillId="0" borderId="0" xfId="0" applyNumberFormat="1" applyFont="1" applyAlignment="1">
      <alignment horizontal="right"/>
    </xf>
    <xf numFmtId="0" fontId="5" fillId="6" borderId="32" xfId="0" applyFont="1" applyFill="1" applyBorder="1"/>
    <xf numFmtId="165" fontId="0" fillId="0" borderId="5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left"/>
    </xf>
    <xf numFmtId="0" fontId="1" fillId="6" borderId="8" xfId="0" applyFont="1" applyFill="1" applyBorder="1"/>
    <xf numFmtId="0" fontId="1" fillId="6" borderId="17" xfId="0" applyFont="1" applyFill="1" applyBorder="1" applyAlignment="1">
      <alignment horizontal="center" vertical="center"/>
    </xf>
    <xf numFmtId="0" fontId="1" fillId="6" borderId="19" xfId="0" applyFont="1" applyFill="1" applyBorder="1"/>
    <xf numFmtId="0" fontId="1" fillId="6" borderId="30" xfId="0" applyFont="1" applyFill="1" applyBorder="1"/>
    <xf numFmtId="0" fontId="1" fillId="6" borderId="31" xfId="0" applyFont="1" applyFill="1" applyBorder="1" applyAlignment="1">
      <alignment horizontal="center" vertical="center"/>
    </xf>
    <xf numFmtId="0" fontId="1" fillId="6" borderId="32" xfId="0" applyFont="1" applyFill="1" applyBorder="1"/>
    <xf numFmtId="0" fontId="1" fillId="6" borderId="17" xfId="0" applyFont="1" applyFill="1" applyBorder="1"/>
    <xf numFmtId="0" fontId="1" fillId="6" borderId="31" xfId="0" applyFont="1" applyFill="1" applyBorder="1"/>
    <xf numFmtId="0" fontId="1" fillId="6" borderId="17" xfId="0" applyFont="1" applyFill="1" applyBorder="1" applyAlignment="1">
      <alignment horizontal="center"/>
    </xf>
    <xf numFmtId="0" fontId="1" fillId="6" borderId="31" xfId="0" applyFont="1" applyFill="1" applyBorder="1" applyAlignment="1">
      <alignment horizontal="center"/>
    </xf>
    <xf numFmtId="0" fontId="5" fillId="6" borderId="13" xfId="0" applyFont="1" applyFill="1" applyBorder="1"/>
    <xf numFmtId="0" fontId="5" fillId="6" borderId="33" xfId="0" applyFont="1" applyFill="1" applyBorder="1"/>
    <xf numFmtId="0" fontId="1" fillId="0" borderId="0" xfId="0" applyFont="1" applyAlignment="1">
      <alignment horizontal="left"/>
    </xf>
    <xf numFmtId="0" fontId="0" fillId="6" borderId="17" xfId="0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49" fontId="5" fillId="6" borderId="8" xfId="0" applyNumberFormat="1" applyFont="1" applyFill="1" applyBorder="1"/>
    <xf numFmtId="49" fontId="5" fillId="6" borderId="30" xfId="0" applyNumberFormat="1" applyFont="1" applyFill="1" applyBorder="1"/>
    <xf numFmtId="49" fontId="0" fillId="0" borderId="0" xfId="0" applyNumberFormat="1"/>
    <xf numFmtId="49" fontId="5" fillId="0" borderId="0" xfId="0" applyNumberFormat="1" applyFont="1"/>
    <xf numFmtId="49" fontId="1" fillId="0" borderId="0" xfId="0" applyNumberFormat="1" applyFont="1"/>
    <xf numFmtId="0" fontId="5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left" vertical="center" wrapText="1"/>
      <protection locked="0"/>
    </xf>
    <xf numFmtId="49" fontId="3" fillId="5" borderId="15" xfId="0" applyNumberFormat="1" applyFont="1" applyFill="1" applyBorder="1" applyAlignment="1">
      <alignment horizontal="center" vertical="center" wrapText="1"/>
    </xf>
    <xf numFmtId="49" fontId="3" fillId="5" borderId="16" xfId="0" applyNumberFormat="1" applyFont="1" applyFill="1" applyBorder="1" applyAlignment="1">
      <alignment horizontal="center" vertical="center" wrapText="1"/>
    </xf>
    <xf numFmtId="49" fontId="3" fillId="0" borderId="13" xfId="0" applyNumberFormat="1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/>
    </xf>
    <xf numFmtId="49" fontId="3" fillId="0" borderId="14" xfId="0" applyNumberFormat="1" applyFont="1" applyBorder="1" applyAlignment="1">
      <alignment horizontal="left" vertical="center" wrapText="1"/>
    </xf>
    <xf numFmtId="49" fontId="3" fillId="5" borderId="15" xfId="0" applyNumberFormat="1" applyFont="1" applyFill="1" applyBorder="1" applyAlignment="1">
      <alignment horizontal="left" vertical="center" wrapText="1"/>
    </xf>
    <xf numFmtId="49" fontId="3" fillId="5" borderId="27" xfId="0" applyNumberFormat="1" applyFont="1" applyFill="1" applyBorder="1" applyAlignment="1">
      <alignment horizontal="left" vertical="center" wrapText="1"/>
    </xf>
    <xf numFmtId="49" fontId="3" fillId="5" borderId="16" xfId="0" applyNumberFormat="1" applyFont="1" applyFill="1" applyBorder="1" applyAlignment="1">
      <alignment horizontal="left" vertical="center" wrapText="1"/>
    </xf>
    <xf numFmtId="49" fontId="3" fillId="0" borderId="10" xfId="0" applyNumberFormat="1" applyFont="1" applyBorder="1" applyAlignment="1">
      <alignment horizontal="left" vertical="center" wrapText="1"/>
    </xf>
    <xf numFmtId="49" fontId="3" fillId="5" borderId="11" xfId="0" applyNumberFormat="1" applyFont="1" applyFill="1" applyBorder="1" applyAlignment="1">
      <alignment horizontal="left" vertical="center" wrapText="1"/>
    </xf>
    <xf numFmtId="49" fontId="3" fillId="5" borderId="26" xfId="0" applyNumberFormat="1" applyFont="1" applyFill="1" applyBorder="1" applyAlignment="1">
      <alignment horizontal="left" vertical="center" wrapText="1"/>
    </xf>
    <xf numFmtId="49" fontId="3" fillId="5" borderId="12" xfId="0" applyNumberFormat="1" applyFont="1" applyFill="1" applyBorder="1" applyAlignment="1">
      <alignment horizontal="left" vertical="center" wrapText="1"/>
    </xf>
    <xf numFmtId="49" fontId="0" fillId="0" borderId="0" xfId="0" applyNumberFormat="1" applyAlignment="1">
      <alignment horizontal="left"/>
    </xf>
    <xf numFmtId="49" fontId="3" fillId="0" borderId="21" xfId="0" applyNumberFormat="1" applyFont="1" applyBorder="1" applyAlignment="1">
      <alignment horizontal="left" vertical="center" wrapText="1"/>
    </xf>
    <xf numFmtId="49" fontId="3" fillId="5" borderId="6" xfId="0" applyNumberFormat="1" applyFont="1" applyFill="1" applyBorder="1" applyAlignment="1">
      <alignment horizontal="left" vertical="center" wrapText="1"/>
    </xf>
    <xf numFmtId="49" fontId="3" fillId="5" borderId="22" xfId="0" applyNumberFormat="1" applyFont="1" applyFill="1" applyBorder="1" applyAlignment="1">
      <alignment horizontal="left" vertical="center" wrapText="1"/>
    </xf>
    <xf numFmtId="0" fontId="2" fillId="0" borderId="50" xfId="0" applyFont="1" applyBorder="1" applyAlignment="1">
      <alignment horizontal="center" vertical="center"/>
    </xf>
    <xf numFmtId="49" fontId="14" fillId="0" borderId="15" xfId="0" applyNumberFormat="1" applyFont="1" applyBorder="1" applyAlignment="1" applyProtection="1">
      <alignment horizontal="left" vertical="center" wrapText="1"/>
      <protection locked="0"/>
    </xf>
    <xf numFmtId="49" fontId="14" fillId="0" borderId="6" xfId="0" applyNumberFormat="1" applyFont="1" applyBorder="1" applyAlignment="1" applyProtection="1">
      <alignment horizontal="left" vertical="center" wrapText="1"/>
      <protection locked="0"/>
    </xf>
    <xf numFmtId="49" fontId="14" fillId="0" borderId="11" xfId="0" applyNumberFormat="1" applyFont="1" applyBorder="1" applyAlignment="1" applyProtection="1">
      <alignment horizontal="center" vertical="center" wrapText="1"/>
      <protection locked="0"/>
    </xf>
    <xf numFmtId="0" fontId="3" fillId="5" borderId="6" xfId="0" applyFont="1" applyFill="1" applyBorder="1" applyAlignment="1">
      <alignment horizontal="left" vertical="center" wrapText="1"/>
    </xf>
    <xf numFmtId="0" fontId="1" fillId="3" borderId="33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left" vertical="center" wrapText="1"/>
    </xf>
    <xf numFmtId="0" fontId="3" fillId="3" borderId="11" xfId="0" applyFont="1" applyFill="1" applyBorder="1" applyAlignment="1">
      <alignment horizontal="left" vertical="center" wrapText="1"/>
    </xf>
    <xf numFmtId="0" fontId="3" fillId="3" borderId="11" xfId="0" applyFont="1" applyFill="1" applyBorder="1" applyAlignment="1">
      <alignment vertical="center" wrapText="1"/>
    </xf>
    <xf numFmtId="0" fontId="3" fillId="3" borderId="26" xfId="0" applyFont="1" applyFill="1" applyBorder="1" applyAlignment="1">
      <alignment vertical="center" wrapText="1"/>
    </xf>
    <xf numFmtId="0" fontId="3" fillId="3" borderId="12" xfId="0" applyFont="1" applyFill="1" applyBorder="1" applyAlignment="1">
      <alignment vertical="center" wrapText="1"/>
    </xf>
    <xf numFmtId="0" fontId="1" fillId="3" borderId="50" xfId="0" applyFont="1" applyFill="1" applyBorder="1" applyAlignment="1">
      <alignment horizontal="center" vertical="center" wrapText="1"/>
    </xf>
    <xf numFmtId="0" fontId="3" fillId="3" borderId="50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vertical="center"/>
    </xf>
    <xf numFmtId="0" fontId="1" fillId="3" borderId="11" xfId="0" applyFont="1" applyFill="1" applyBorder="1" applyAlignment="1">
      <alignment vertical="center"/>
    </xf>
    <xf numFmtId="0" fontId="1" fillId="3" borderId="12" xfId="0" applyFont="1" applyFill="1" applyBorder="1" applyAlignment="1">
      <alignment vertical="center"/>
    </xf>
    <xf numFmtId="0" fontId="0" fillId="3" borderId="16" xfId="0" applyFill="1" applyBorder="1" applyAlignment="1">
      <alignment horizontal="center" vertical="center"/>
    </xf>
    <xf numFmtId="0" fontId="1" fillId="3" borderId="33" xfId="0" quotePrefix="1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11" xfId="0" applyBorder="1" applyAlignment="1">
      <alignment horizontal="center" vertical="center" wrapText="1"/>
    </xf>
    <xf numFmtId="49" fontId="3" fillId="0" borderId="64" xfId="0" applyNumberFormat="1" applyFont="1" applyBorder="1" applyAlignment="1">
      <alignment horizontal="center" vertical="center" wrapText="1"/>
    </xf>
    <xf numFmtId="49" fontId="1" fillId="0" borderId="8" xfId="0" applyNumberFormat="1" applyFont="1" applyBorder="1" applyAlignment="1">
      <alignment horizontal="left"/>
    </xf>
    <xf numFmtId="49" fontId="0" fillId="0" borderId="30" xfId="0" applyNumberFormat="1" applyBorder="1" applyAlignment="1">
      <alignment horizontal="left"/>
    </xf>
    <xf numFmtId="49" fontId="0" fillId="0" borderId="31" xfId="0" applyNumberFormat="1" applyBorder="1" applyAlignment="1">
      <alignment horizontal="center"/>
    </xf>
    <xf numFmtId="49" fontId="0" fillId="0" borderId="11" xfId="0" applyNumberFormat="1" applyBorder="1" applyAlignment="1">
      <alignment horizontal="left"/>
    </xf>
    <xf numFmtId="49" fontId="0" fillId="0" borderId="3" xfId="0" applyNumberFormat="1" applyBorder="1" applyAlignment="1">
      <alignment horizontal="center"/>
    </xf>
    <xf numFmtId="49" fontId="1" fillId="0" borderId="65" xfId="0" applyNumberFormat="1" applyFont="1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66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1" fillId="3" borderId="20" xfId="0" applyFont="1" applyFill="1" applyBorder="1" applyAlignment="1">
      <alignment horizontal="center" vertical="center"/>
    </xf>
    <xf numFmtId="0" fontId="3" fillId="5" borderId="26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0" fillId="0" borderId="23" xfId="0" applyBorder="1"/>
    <xf numFmtId="0" fontId="1" fillId="0" borderId="1" xfId="0" applyFont="1" applyBorder="1"/>
    <xf numFmtId="0" fontId="1" fillId="0" borderId="25" xfId="0" applyFont="1" applyBorder="1"/>
    <xf numFmtId="0" fontId="0" fillId="0" borderId="67" xfId="0" applyBorder="1" applyAlignment="1">
      <alignment horizontal="center" vertical="center"/>
    </xf>
    <xf numFmtId="0" fontId="0" fillId="0" borderId="64" xfId="0" applyBorder="1" applyAlignment="1">
      <alignment horizontal="center" vertical="center"/>
    </xf>
    <xf numFmtId="0" fontId="0" fillId="0" borderId="68" xfId="0" applyBorder="1" applyAlignment="1">
      <alignment horizontal="center" vertical="center"/>
    </xf>
    <xf numFmtId="0" fontId="0" fillId="3" borderId="69" xfId="0" applyFill="1" applyBorder="1" applyAlignment="1">
      <alignment horizontal="center" vertical="center"/>
    </xf>
    <xf numFmtId="0" fontId="3" fillId="3" borderId="70" xfId="0" applyFont="1" applyFill="1" applyBorder="1" applyAlignment="1">
      <alignment vertical="center" wrapText="1"/>
    </xf>
    <xf numFmtId="0" fontId="1" fillId="0" borderId="72" xfId="0" applyFont="1" applyBorder="1" applyAlignment="1">
      <alignment horizontal="center"/>
    </xf>
    <xf numFmtId="0" fontId="1" fillId="0" borderId="66" xfId="0" applyFont="1" applyBorder="1" applyAlignment="1">
      <alignment horizontal="center"/>
    </xf>
    <xf numFmtId="0" fontId="1" fillId="0" borderId="55" xfId="0" applyFont="1" applyBorder="1" applyAlignment="1">
      <alignment horizontal="center" vertical="center" wrapText="1"/>
    </xf>
    <xf numFmtId="0" fontId="1" fillId="3" borderId="70" xfId="0" applyFont="1" applyFill="1" applyBorder="1" applyAlignment="1">
      <alignment horizontal="center"/>
    </xf>
    <xf numFmtId="9" fontId="1" fillId="3" borderId="55" xfId="0" applyNumberFormat="1" applyFont="1" applyFill="1" applyBorder="1" applyAlignment="1">
      <alignment horizontal="center" vertical="center"/>
    </xf>
    <xf numFmtId="0" fontId="1" fillId="3" borderId="55" xfId="0" applyFont="1" applyFill="1" applyBorder="1" applyAlignment="1">
      <alignment horizontal="center" vertical="center"/>
    </xf>
    <xf numFmtId="0" fontId="1" fillId="0" borderId="69" xfId="0" applyFont="1" applyBorder="1" applyAlignment="1">
      <alignment horizontal="center" vertical="center" wrapText="1"/>
    </xf>
    <xf numFmtId="0" fontId="1" fillId="3" borderId="72" xfId="0" applyFont="1" applyFill="1" applyBorder="1" applyAlignment="1">
      <alignment horizontal="center"/>
    </xf>
    <xf numFmtId="0" fontId="1" fillId="3" borderId="69" xfId="0" applyFont="1" applyFill="1" applyBorder="1" applyAlignment="1">
      <alignment horizontal="center" vertical="center"/>
    </xf>
    <xf numFmtId="0" fontId="1" fillId="0" borderId="23" xfId="0" applyFont="1" applyBorder="1" applyAlignment="1">
      <alignment horizontal="center"/>
    </xf>
    <xf numFmtId="0" fontId="0" fillId="0" borderId="31" xfId="0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9" fontId="3" fillId="0" borderId="14" xfId="0" applyNumberFormat="1" applyFont="1" applyBorder="1" applyAlignment="1">
      <alignment horizontal="center" vertical="center" wrapText="1"/>
    </xf>
    <xf numFmtId="9" fontId="3" fillId="0" borderId="15" xfId="0" applyNumberFormat="1" applyFont="1" applyBorder="1" applyAlignment="1">
      <alignment horizontal="center" vertical="center" wrapText="1"/>
    </xf>
    <xf numFmtId="9" fontId="3" fillId="0" borderId="27" xfId="0" applyNumberFormat="1" applyFont="1" applyBorder="1" applyAlignment="1">
      <alignment horizontal="center" vertical="center" wrapText="1"/>
    </xf>
    <xf numFmtId="9" fontId="3" fillId="0" borderId="33" xfId="0" applyNumberFormat="1" applyFont="1" applyBorder="1" applyAlignment="1">
      <alignment horizontal="center" vertical="center" wrapText="1"/>
    </xf>
    <xf numFmtId="9" fontId="1" fillId="0" borderId="33" xfId="0" applyNumberFormat="1" applyFont="1" applyBorder="1" applyAlignment="1">
      <alignment horizontal="center" vertical="center"/>
    </xf>
    <xf numFmtId="0" fontId="1" fillId="3" borderId="32" xfId="0" applyFont="1" applyFill="1" applyBorder="1" applyAlignment="1">
      <alignment horizontal="center"/>
    </xf>
    <xf numFmtId="0" fontId="0" fillId="3" borderId="20" xfId="0" applyFill="1" applyBorder="1" applyAlignment="1">
      <alignment horizontal="center" vertical="center"/>
    </xf>
    <xf numFmtId="166" fontId="1" fillId="2" borderId="56" xfId="0" applyNumberFormat="1" applyFont="1" applyFill="1" applyBorder="1" applyAlignment="1">
      <alignment horizontal="center" vertical="center"/>
    </xf>
    <xf numFmtId="0" fontId="0" fillId="0" borderId="2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21" xfId="0" applyBorder="1" applyAlignment="1">
      <alignment horizontal="center" wrapText="1"/>
    </xf>
    <xf numFmtId="0" fontId="3" fillId="0" borderId="42" xfId="0" applyFont="1" applyBorder="1" applyAlignment="1">
      <alignment horizontal="center" vertical="center" wrapText="1"/>
    </xf>
    <xf numFmtId="0" fontId="3" fillId="0" borderId="46" xfId="0" applyFont="1" applyBorder="1" applyAlignment="1">
      <alignment horizontal="center" vertical="center" wrapText="1"/>
    </xf>
    <xf numFmtId="0" fontId="3" fillId="0" borderId="53" xfId="0" applyFont="1" applyBorder="1" applyAlignment="1">
      <alignment horizontal="center" vertical="center" wrapText="1"/>
    </xf>
    <xf numFmtId="0" fontId="3" fillId="0" borderId="71" xfId="0" applyFont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left" vertical="center" wrapText="1"/>
    </xf>
    <xf numFmtId="0" fontId="3" fillId="5" borderId="26" xfId="0" applyFont="1" applyFill="1" applyBorder="1" applyAlignment="1">
      <alignment horizontal="left" vertical="center" wrapText="1"/>
    </xf>
    <xf numFmtId="0" fontId="3" fillId="5" borderId="27" xfId="0" applyFont="1" applyFill="1" applyBorder="1" applyAlignment="1">
      <alignment horizontal="left" vertical="center" wrapText="1"/>
    </xf>
    <xf numFmtId="0" fontId="3" fillId="5" borderId="28" xfId="0" applyFont="1" applyFill="1" applyBorder="1" applyAlignment="1">
      <alignment horizontal="left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6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0" fillId="0" borderId="8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21" xfId="0" applyFont="1" applyBorder="1" applyAlignment="1">
      <alignment vertical="center" wrapText="1"/>
    </xf>
    <xf numFmtId="0" fontId="3" fillId="2" borderId="21" xfId="0" applyFont="1" applyFill="1" applyBorder="1" applyAlignment="1">
      <alignment vertical="center" wrapText="1"/>
    </xf>
    <xf numFmtId="0" fontId="3" fillId="2" borderId="6" xfId="0" applyFont="1" applyFill="1" applyBorder="1" applyAlignment="1">
      <alignment vertical="center" wrapText="1"/>
    </xf>
    <xf numFmtId="0" fontId="3" fillId="0" borderId="15" xfId="0" applyFont="1" applyBorder="1" applyAlignment="1">
      <alignment horizontal="left" vertical="center" wrapText="1"/>
    </xf>
    <xf numFmtId="0" fontId="1" fillId="2" borderId="9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0" fillId="2" borderId="8" xfId="0" applyFill="1" applyBorder="1" applyAlignment="1">
      <alignment horizontal="center" vertical="center" wrapText="1"/>
    </xf>
    <xf numFmtId="0" fontId="0" fillId="2" borderId="17" xfId="0" applyFill="1" applyBorder="1" applyAlignment="1">
      <alignment horizontal="center" vertical="center" wrapText="1"/>
    </xf>
    <xf numFmtId="0" fontId="0" fillId="2" borderId="19" xfId="0" applyFill="1" applyBorder="1" applyAlignment="1">
      <alignment horizontal="center" vertical="center" wrapText="1"/>
    </xf>
    <xf numFmtId="0" fontId="0" fillId="2" borderId="30" xfId="0" applyFill="1" applyBorder="1" applyAlignment="1">
      <alignment horizontal="center" vertical="center" wrapText="1"/>
    </xf>
    <xf numFmtId="0" fontId="0" fillId="2" borderId="31" xfId="0" applyFill="1" applyBorder="1" applyAlignment="1">
      <alignment horizontal="center" vertical="center" wrapText="1"/>
    </xf>
    <xf numFmtId="0" fontId="0" fillId="2" borderId="32" xfId="0" applyFill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0" fillId="0" borderId="26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1" fillId="0" borderId="34" xfId="0" applyFont="1" applyBorder="1" applyAlignment="1">
      <alignment horizontal="center"/>
    </xf>
    <xf numFmtId="0" fontId="1" fillId="0" borderId="35" xfId="0" applyFont="1" applyBorder="1" applyAlignment="1">
      <alignment horizontal="center"/>
    </xf>
    <xf numFmtId="0" fontId="1" fillId="0" borderId="36" xfId="0" applyFont="1" applyBorder="1" applyAlignment="1">
      <alignment horizontal="center"/>
    </xf>
    <xf numFmtId="0" fontId="1" fillId="0" borderId="37" xfId="0" applyFont="1" applyBorder="1" applyAlignment="1">
      <alignment horizontal="center"/>
    </xf>
    <xf numFmtId="0" fontId="1" fillId="0" borderId="33" xfId="0" applyFont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7" fillId="0" borderId="38" xfId="0" applyFont="1" applyBorder="1" applyAlignment="1" applyProtection="1">
      <alignment horizontal="left"/>
      <protection locked="0"/>
    </xf>
    <xf numFmtId="0" fontId="7" fillId="0" borderId="39" xfId="0" applyFont="1" applyBorder="1" applyAlignment="1" applyProtection="1">
      <alignment horizontal="left"/>
      <protection locked="0"/>
    </xf>
    <xf numFmtId="0" fontId="7" fillId="0" borderId="41" xfId="0" applyFont="1" applyBorder="1" applyAlignment="1" applyProtection="1">
      <alignment horizontal="left"/>
      <protection locked="0"/>
    </xf>
    <xf numFmtId="0" fontId="7" fillId="0" borderId="23" xfId="0" applyFont="1" applyBorder="1" applyAlignment="1" applyProtection="1">
      <alignment horizontal="center"/>
      <protection locked="0"/>
    </xf>
    <xf numFmtId="0" fontId="7" fillId="0" borderId="1" xfId="0" applyFont="1" applyBorder="1" applyAlignment="1" applyProtection="1">
      <alignment horizontal="center"/>
      <protection locked="0"/>
    </xf>
    <xf numFmtId="0" fontId="7" fillId="0" borderId="25" xfId="0" applyFont="1" applyBorder="1" applyAlignment="1" applyProtection="1">
      <alignment horizontal="center"/>
      <protection locked="0"/>
    </xf>
    <xf numFmtId="164" fontId="7" fillId="0" borderId="11" xfId="0" applyNumberFormat="1" applyFont="1" applyBorder="1" applyAlignment="1" applyProtection="1">
      <alignment horizontal="center"/>
      <protection locked="0"/>
    </xf>
    <xf numFmtId="164" fontId="7" fillId="0" borderId="3" xfId="0" applyNumberFormat="1" applyFont="1" applyBorder="1" applyAlignment="1" applyProtection="1">
      <alignment horizontal="center"/>
      <protection locked="0"/>
    </xf>
    <xf numFmtId="164" fontId="7" fillId="0" borderId="6" xfId="0" applyNumberFormat="1" applyFont="1" applyBorder="1" applyAlignment="1" applyProtection="1">
      <alignment horizontal="center"/>
      <protection locked="0"/>
    </xf>
    <xf numFmtId="0" fontId="7" fillId="0" borderId="11" xfId="0" applyFont="1" applyBorder="1" applyAlignment="1" applyProtection="1">
      <alignment horizontal="center"/>
      <protection locked="0"/>
    </xf>
    <xf numFmtId="0" fontId="7" fillId="0" borderId="3" xfId="0" applyFont="1" applyBorder="1" applyAlignment="1" applyProtection="1">
      <alignment horizontal="center"/>
      <protection locked="0"/>
    </xf>
    <xf numFmtId="0" fontId="7" fillId="0" borderId="6" xfId="0" applyFont="1" applyBorder="1" applyAlignment="1" applyProtection="1">
      <alignment horizontal="center"/>
      <protection locked="0"/>
    </xf>
    <xf numFmtId="0" fontId="7" fillId="0" borderId="12" xfId="0" applyFont="1" applyBorder="1" applyAlignment="1" applyProtection="1">
      <alignment horizontal="center"/>
      <protection locked="0"/>
    </xf>
    <xf numFmtId="0" fontId="7" fillId="0" borderId="4" xfId="0" applyFont="1" applyBorder="1" applyAlignment="1" applyProtection="1">
      <alignment horizontal="center"/>
      <protection locked="0"/>
    </xf>
    <xf numFmtId="0" fontId="7" fillId="0" borderId="22" xfId="0" applyFont="1" applyBorder="1" applyAlignment="1" applyProtection="1">
      <alignment horizontal="center"/>
      <protection locked="0"/>
    </xf>
    <xf numFmtId="0" fontId="7" fillId="0" borderId="46" xfId="0" applyFont="1" applyBorder="1" applyAlignment="1" applyProtection="1">
      <alignment horizontal="left"/>
      <protection locked="0"/>
    </xf>
    <xf numFmtId="0" fontId="7" fillId="0" borderId="7" xfId="0" applyFont="1" applyBorder="1" applyAlignment="1" applyProtection="1">
      <alignment horizontal="left"/>
      <protection locked="0"/>
    </xf>
    <xf numFmtId="0" fontId="7" fillId="0" borderId="47" xfId="0" applyFont="1" applyBorder="1" applyAlignment="1" applyProtection="1">
      <alignment horizontal="left"/>
      <protection locked="0"/>
    </xf>
    <xf numFmtId="0" fontId="0" fillId="0" borderId="46" xfId="0" applyBorder="1" applyAlignment="1" applyProtection="1">
      <alignment horizontal="left"/>
      <protection locked="0"/>
    </xf>
    <xf numFmtId="0" fontId="0" fillId="0" borderId="7" xfId="0" applyBorder="1" applyAlignment="1" applyProtection="1">
      <alignment horizontal="left"/>
      <protection locked="0"/>
    </xf>
    <xf numFmtId="0" fontId="0" fillId="0" borderId="47" xfId="0" applyBorder="1" applyAlignment="1" applyProtection="1">
      <alignment horizontal="left"/>
      <protection locked="0"/>
    </xf>
    <xf numFmtId="0" fontId="7" fillId="0" borderId="34" xfId="0" applyFont="1" applyBorder="1" applyAlignment="1" applyProtection="1">
      <alignment horizontal="left"/>
      <protection locked="0"/>
    </xf>
    <xf numFmtId="0" fontId="7" fillId="0" borderId="35" xfId="0" applyFont="1" applyBorder="1" applyAlignment="1" applyProtection="1">
      <alignment horizontal="left"/>
      <protection locked="0"/>
    </xf>
    <xf numFmtId="0" fontId="7" fillId="0" borderId="37" xfId="0" applyFont="1" applyBorder="1" applyAlignment="1" applyProtection="1">
      <alignment horizontal="left"/>
      <protection locked="0"/>
    </xf>
    <xf numFmtId="0" fontId="7" fillId="0" borderId="8" xfId="0" applyFont="1" applyBorder="1" applyAlignment="1" applyProtection="1">
      <alignment horizontal="left"/>
      <protection locked="0"/>
    </xf>
    <xf numFmtId="0" fontId="7" fillId="0" borderId="17" xfId="0" applyFont="1" applyBorder="1" applyAlignment="1" applyProtection="1">
      <alignment horizontal="left"/>
      <protection locked="0"/>
    </xf>
    <xf numFmtId="0" fontId="7" fillId="0" borderId="19" xfId="0" applyFont="1" applyBorder="1" applyAlignment="1" applyProtection="1">
      <alignment horizontal="left"/>
      <protection locked="0"/>
    </xf>
    <xf numFmtId="0" fontId="7" fillId="0" borderId="49" xfId="0" applyFont="1" applyBorder="1" applyAlignment="1" applyProtection="1">
      <alignment horizontal="left"/>
      <protection locked="0"/>
    </xf>
    <xf numFmtId="0" fontId="7" fillId="0" borderId="0" xfId="0" applyFont="1" applyAlignment="1" applyProtection="1">
      <alignment horizontal="left"/>
      <protection locked="0"/>
    </xf>
    <xf numFmtId="0" fontId="7" fillId="0" borderId="59" xfId="0" applyFont="1" applyBorder="1" applyAlignment="1" applyProtection="1">
      <alignment horizontal="left"/>
      <protection locked="0"/>
    </xf>
    <xf numFmtId="0" fontId="7" fillId="0" borderId="30" xfId="0" applyFont="1" applyBorder="1" applyAlignment="1" applyProtection="1">
      <alignment horizontal="left"/>
      <protection locked="0"/>
    </xf>
    <xf numFmtId="0" fontId="7" fillId="0" borderId="31" xfId="0" applyFont="1" applyBorder="1" applyAlignment="1" applyProtection="1">
      <alignment horizontal="left"/>
      <protection locked="0"/>
    </xf>
    <xf numFmtId="0" fontId="7" fillId="0" borderId="32" xfId="0" applyFont="1" applyBorder="1" applyAlignment="1" applyProtection="1">
      <alignment horizontal="left"/>
      <protection locked="0"/>
    </xf>
    <xf numFmtId="0" fontId="5" fillId="0" borderId="0" xfId="0" applyFont="1" applyAlignment="1">
      <alignment horizontal="left"/>
    </xf>
    <xf numFmtId="0" fontId="7" fillId="0" borderId="38" xfId="0" applyFont="1" applyBorder="1" applyProtection="1">
      <protection locked="0"/>
    </xf>
    <xf numFmtId="0" fontId="7" fillId="0" borderId="39" xfId="0" applyFont="1" applyBorder="1" applyProtection="1">
      <protection locked="0"/>
    </xf>
    <xf numFmtId="0" fontId="7" fillId="0" borderId="41" xfId="0" applyFont="1" applyBorder="1" applyProtection="1">
      <protection locked="0"/>
    </xf>
    <xf numFmtId="0" fontId="7" fillId="0" borderId="34" xfId="0" applyFont="1" applyBorder="1" applyProtection="1">
      <protection locked="0"/>
    </xf>
    <xf numFmtId="0" fontId="7" fillId="0" borderId="35" xfId="0" applyFont="1" applyBorder="1" applyProtection="1">
      <protection locked="0"/>
    </xf>
    <xf numFmtId="0" fontId="7" fillId="0" borderId="37" xfId="0" applyFont="1" applyBorder="1" applyProtection="1">
      <protection locked="0"/>
    </xf>
    <xf numFmtId="0" fontId="7" fillId="0" borderId="46" xfId="0" applyFont="1" applyBorder="1" applyProtection="1">
      <protection locked="0"/>
    </xf>
    <xf numFmtId="0" fontId="7" fillId="0" borderId="7" xfId="0" applyFont="1" applyBorder="1" applyProtection="1">
      <protection locked="0"/>
    </xf>
    <xf numFmtId="0" fontId="7" fillId="0" borderId="47" xfId="0" applyFont="1" applyBorder="1" applyProtection="1">
      <protection locked="0"/>
    </xf>
    <xf numFmtId="0" fontId="7" fillId="0" borderId="11" xfId="0" applyFont="1" applyBorder="1" applyProtection="1">
      <protection locked="0"/>
    </xf>
    <xf numFmtId="0" fontId="7" fillId="0" borderId="3" xfId="0" applyFont="1" applyBorder="1" applyProtection="1">
      <protection locked="0"/>
    </xf>
    <xf numFmtId="0" fontId="7" fillId="0" borderId="6" xfId="0" applyFont="1" applyBorder="1" applyProtection="1">
      <protection locked="0"/>
    </xf>
    <xf numFmtId="0" fontId="7" fillId="0" borderId="55" xfId="0" applyFont="1" applyBorder="1" applyProtection="1">
      <protection locked="0"/>
    </xf>
    <xf numFmtId="0" fontId="7" fillId="0" borderId="57" xfId="0" applyFont="1" applyBorder="1" applyProtection="1">
      <protection locked="0"/>
    </xf>
    <xf numFmtId="0" fontId="7" fillId="0" borderId="56" xfId="0" applyFont="1" applyBorder="1" applyProtection="1">
      <protection locked="0"/>
    </xf>
    <xf numFmtId="0" fontId="7" fillId="0" borderId="23" xfId="0" applyFont="1" applyBorder="1" applyAlignment="1" applyProtection="1">
      <alignment horizontal="left"/>
      <protection locked="0"/>
    </xf>
    <xf numFmtId="0" fontId="7" fillId="0" borderId="1" xfId="0" applyFont="1" applyBorder="1" applyAlignment="1" applyProtection="1">
      <alignment horizontal="left"/>
      <protection locked="0"/>
    </xf>
    <xf numFmtId="0" fontId="7" fillId="0" borderId="25" xfId="0" applyFont="1" applyBorder="1" applyAlignment="1" applyProtection="1">
      <alignment horizontal="left"/>
      <protection locked="0"/>
    </xf>
    <xf numFmtId="164" fontId="7" fillId="0" borderId="46" xfId="0" applyNumberFormat="1" applyFont="1" applyBorder="1" applyAlignment="1" applyProtection="1">
      <alignment horizontal="left"/>
      <protection locked="0"/>
    </xf>
    <xf numFmtId="164" fontId="7" fillId="0" borderId="7" xfId="0" applyNumberFormat="1" applyFont="1" applyBorder="1" applyAlignment="1" applyProtection="1">
      <alignment horizontal="left"/>
      <protection locked="0"/>
    </xf>
    <xf numFmtId="164" fontId="7" fillId="0" borderId="47" xfId="0" applyNumberFormat="1" applyFont="1" applyBorder="1" applyAlignment="1" applyProtection="1">
      <alignment horizontal="left"/>
      <protection locked="0"/>
    </xf>
    <xf numFmtId="0" fontId="0" fillId="0" borderId="38" xfId="0" applyBorder="1" applyAlignment="1" applyProtection="1">
      <alignment horizontal="left"/>
      <protection locked="0"/>
    </xf>
    <xf numFmtId="0" fontId="0" fillId="0" borderId="39" xfId="0" applyBorder="1" applyAlignment="1" applyProtection="1">
      <alignment horizontal="left"/>
      <protection locked="0"/>
    </xf>
    <xf numFmtId="0" fontId="0" fillId="0" borderId="41" xfId="0" applyBorder="1" applyAlignment="1" applyProtection="1">
      <alignment horizontal="left"/>
      <protection locked="0"/>
    </xf>
    <xf numFmtId="0" fontId="5" fillId="0" borderId="55" xfId="0" applyFont="1" applyBorder="1" applyAlignment="1">
      <alignment horizontal="center" vertical="center" wrapText="1"/>
    </xf>
    <xf numFmtId="0" fontId="5" fillId="0" borderId="57" xfId="0" applyFont="1" applyBorder="1" applyAlignment="1">
      <alignment horizontal="center" vertical="center" wrapText="1"/>
    </xf>
    <xf numFmtId="0" fontId="5" fillId="0" borderId="56" xfId="0" applyFont="1" applyBorder="1" applyAlignment="1">
      <alignment horizontal="center" vertical="center" wrapText="1"/>
    </xf>
    <xf numFmtId="0" fontId="0" fillId="0" borderId="42" xfId="0" applyBorder="1" applyAlignment="1" applyProtection="1">
      <alignment horizontal="left"/>
      <protection locked="0"/>
    </xf>
    <xf numFmtId="0" fontId="0" fillId="0" borderId="43" xfId="0" applyBorder="1" applyAlignment="1" applyProtection="1">
      <alignment horizontal="left"/>
      <protection locked="0"/>
    </xf>
    <xf numFmtId="0" fontId="0" fillId="0" borderId="45" xfId="0" applyBorder="1" applyAlignment="1" applyProtection="1">
      <alignment horizontal="left"/>
      <protection locked="0"/>
    </xf>
    <xf numFmtId="0" fontId="3" fillId="3" borderId="3" xfId="0" applyFont="1" applyFill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26" xfId="0" applyFont="1" applyFill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0" fillId="0" borderId="33" xfId="0" applyBorder="1" applyAlignment="1">
      <alignment horizontal="center"/>
    </xf>
    <xf numFmtId="0" fontId="7" fillId="2" borderId="12" xfId="0" applyFont="1" applyFill="1" applyBorder="1" applyAlignment="1" applyProtection="1">
      <alignment horizontal="center"/>
      <protection locked="0"/>
    </xf>
    <xf numFmtId="0" fontId="7" fillId="2" borderId="4" xfId="0" applyFont="1" applyFill="1" applyBorder="1" applyAlignment="1" applyProtection="1">
      <alignment horizontal="center"/>
      <protection locked="0"/>
    </xf>
    <xf numFmtId="0" fontId="7" fillId="2" borderId="22" xfId="0" applyFont="1" applyFill="1" applyBorder="1" applyAlignment="1" applyProtection="1">
      <alignment horizontal="center"/>
      <protection locked="0"/>
    </xf>
    <xf numFmtId="0" fontId="7" fillId="2" borderId="23" xfId="0" applyFont="1" applyFill="1" applyBorder="1" applyAlignment="1" applyProtection="1">
      <alignment horizontal="center"/>
      <protection locked="0"/>
    </xf>
    <xf numFmtId="0" fontId="7" fillId="2" borderId="1" xfId="0" applyFont="1" applyFill="1" applyBorder="1" applyAlignment="1" applyProtection="1">
      <alignment horizontal="center"/>
      <protection locked="0"/>
    </xf>
    <xf numFmtId="0" fontId="7" fillId="2" borderId="25" xfId="0" applyFont="1" applyFill="1" applyBorder="1" applyAlignment="1" applyProtection="1">
      <alignment horizontal="center"/>
      <protection locked="0"/>
    </xf>
    <xf numFmtId="15" fontId="0" fillId="2" borderId="9" xfId="0" applyNumberFormat="1" applyFill="1" applyBorder="1" applyAlignment="1">
      <alignment horizontal="center" vertical="center"/>
    </xf>
    <xf numFmtId="15" fontId="0" fillId="2" borderId="18" xfId="0" applyNumberFormat="1" applyFill="1" applyBorder="1" applyAlignment="1">
      <alignment horizontal="center" vertical="center"/>
    </xf>
    <xf numFmtId="15" fontId="0" fillId="2" borderId="20" xfId="0" applyNumberFormat="1" applyFill="1" applyBorder="1" applyAlignment="1">
      <alignment horizontal="center" vertical="center"/>
    </xf>
    <xf numFmtId="0" fontId="7" fillId="2" borderId="11" xfId="0" applyFont="1" applyFill="1" applyBorder="1" applyAlignment="1" applyProtection="1">
      <alignment horizontal="center"/>
      <protection locked="0"/>
    </xf>
    <xf numFmtId="0" fontId="7" fillId="2" borderId="3" xfId="0" applyFont="1" applyFill="1" applyBorder="1" applyAlignment="1" applyProtection="1">
      <alignment horizontal="center"/>
      <protection locked="0"/>
    </xf>
    <xf numFmtId="0" fontId="7" fillId="2" borderId="6" xfId="0" applyFont="1" applyFill="1" applyBorder="1" applyAlignment="1" applyProtection="1">
      <alignment horizontal="center"/>
      <protection locked="0"/>
    </xf>
    <xf numFmtId="0" fontId="3" fillId="0" borderId="8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60" xfId="0" applyFont="1" applyBorder="1" applyAlignment="1">
      <alignment vertical="center" wrapText="1"/>
    </xf>
    <xf numFmtId="0" fontId="3" fillId="0" borderId="43" xfId="0" applyFont="1" applyBorder="1" applyAlignment="1">
      <alignment vertical="center" wrapText="1"/>
    </xf>
    <xf numFmtId="0" fontId="3" fillId="5" borderId="7" xfId="0" applyFont="1" applyFill="1" applyBorder="1" applyAlignment="1">
      <alignment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0" fillId="0" borderId="33" xfId="0" applyBorder="1"/>
    <xf numFmtId="0" fontId="3" fillId="5" borderId="26" xfId="0" applyFont="1" applyFill="1" applyBorder="1" applyAlignment="1">
      <alignment horizontal="center" vertical="center" wrapText="1"/>
    </xf>
    <xf numFmtId="0" fontId="3" fillId="5" borderId="10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3" borderId="20" xfId="0" applyFont="1" applyFill="1" applyBorder="1" applyAlignment="1">
      <alignment horizontal="center" vertical="center" wrapText="1"/>
    </xf>
    <xf numFmtId="0" fontId="1" fillId="3" borderId="18" xfId="0" applyFont="1" applyFill="1" applyBorder="1" applyAlignment="1">
      <alignment horizontal="center" vertical="center" wrapText="1"/>
    </xf>
    <xf numFmtId="0" fontId="5" fillId="0" borderId="60" xfId="0" applyFont="1" applyBorder="1" applyAlignment="1">
      <alignment horizontal="center" vertical="center" wrapText="1"/>
    </xf>
    <xf numFmtId="0" fontId="5" fillId="0" borderId="62" xfId="0" applyFont="1" applyBorder="1" applyAlignment="1">
      <alignment horizontal="center" vertical="center" wrapText="1"/>
    </xf>
    <xf numFmtId="0" fontId="5" fillId="0" borderId="61" xfId="0" applyFont="1" applyBorder="1" applyAlignment="1">
      <alignment horizontal="center" vertical="center" wrapText="1"/>
    </xf>
    <xf numFmtId="0" fontId="5" fillId="0" borderId="63" xfId="0" applyFont="1" applyBorder="1" applyAlignment="1">
      <alignment horizontal="center" vertical="center"/>
    </xf>
    <xf numFmtId="0" fontId="1" fillId="0" borderId="9" xfId="0" applyFont="1" applyBorder="1" applyAlignment="1">
      <alignment horizontal="left" vertical="center"/>
    </xf>
    <xf numFmtId="0" fontId="1" fillId="0" borderId="20" xfId="0" applyFont="1" applyBorder="1" applyAlignment="1">
      <alignment horizontal="left" vertical="center"/>
    </xf>
    <xf numFmtId="0" fontId="0" fillId="0" borderId="9" xfId="0" applyBorder="1" applyAlignment="1">
      <alignment horizontal="left" vertical="center" wrapText="1"/>
    </xf>
    <xf numFmtId="0" fontId="0" fillId="0" borderId="18" xfId="0" applyBorder="1" applyAlignment="1">
      <alignment horizontal="left" vertical="center" wrapText="1"/>
    </xf>
    <xf numFmtId="0" fontId="0" fillId="0" borderId="20" xfId="0" applyBorder="1" applyAlignment="1">
      <alignment horizontal="left" vertical="center" wrapText="1"/>
    </xf>
    <xf numFmtId="0" fontId="1" fillId="3" borderId="9" xfId="0" applyFont="1" applyFill="1" applyBorder="1" applyAlignment="1">
      <alignment horizontal="left" vertical="center"/>
    </xf>
    <xf numFmtId="0" fontId="1" fillId="3" borderId="18" xfId="0" applyFont="1" applyFill="1" applyBorder="1" applyAlignment="1">
      <alignment horizontal="left" vertical="center"/>
    </xf>
    <xf numFmtId="0" fontId="1" fillId="3" borderId="20" xfId="0" applyFont="1" applyFill="1" applyBorder="1" applyAlignment="1">
      <alignment horizontal="left" vertical="center"/>
    </xf>
    <xf numFmtId="0" fontId="1" fillId="3" borderId="9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/>
    </xf>
    <xf numFmtId="0" fontId="1" fillId="3" borderId="20" xfId="0" applyFont="1" applyFill="1" applyBorder="1" applyAlignment="1">
      <alignment horizontal="center" vertical="center"/>
    </xf>
    <xf numFmtId="0" fontId="1" fillId="0" borderId="30" xfId="0" applyFont="1" applyBorder="1" applyAlignment="1">
      <alignment horizontal="left" vertical="center"/>
    </xf>
    <xf numFmtId="0" fontId="1" fillId="0" borderId="32" xfId="0" applyFont="1" applyBorder="1" applyAlignment="1">
      <alignment horizontal="left" vertical="center"/>
    </xf>
    <xf numFmtId="0" fontId="0" fillId="0" borderId="31" xfId="0" applyBorder="1" applyAlignment="1">
      <alignment horizontal="left" vertical="center" wrapText="1"/>
    </xf>
    <xf numFmtId="0" fontId="0" fillId="0" borderId="31" xfId="0" applyBorder="1" applyAlignment="1">
      <alignment horizontal="left" vertical="center"/>
    </xf>
    <xf numFmtId="0" fontId="0" fillId="0" borderId="32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0" borderId="32" xfId="0" applyBorder="1" applyAlignment="1">
      <alignment horizontal="left" vertical="center" wrapText="1"/>
    </xf>
    <xf numFmtId="49" fontId="1" fillId="0" borderId="19" xfId="0" applyNumberFormat="1" applyFont="1" applyBorder="1" applyAlignment="1">
      <alignment horizontal="center" vertical="center" wrapText="1"/>
    </xf>
    <xf numFmtId="49" fontId="3" fillId="3" borderId="20" xfId="0" applyNumberFormat="1" applyFont="1" applyFill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49" fontId="3" fillId="0" borderId="21" xfId="0" applyNumberFormat="1" applyFont="1" applyBorder="1" applyAlignment="1">
      <alignment horizontal="center" vertical="center" wrapText="1"/>
    </xf>
    <xf numFmtId="49" fontId="3" fillId="0" borderId="29" xfId="0" applyNumberFormat="1" applyFont="1" applyBorder="1" applyAlignment="1">
      <alignment horizontal="center" vertical="center" wrapText="1"/>
    </xf>
    <xf numFmtId="49" fontId="3" fillId="3" borderId="29" xfId="0" applyNumberFormat="1" applyFont="1" applyFill="1" applyBorder="1" applyAlignment="1">
      <alignment horizontal="center" vertical="center" wrapText="1"/>
    </xf>
    <xf numFmtId="49" fontId="3" fillId="0" borderId="22" xfId="0" applyNumberFormat="1" applyFont="1" applyBorder="1" applyAlignment="1">
      <alignment horizontal="center" vertical="center" wrapText="1"/>
    </xf>
    <xf numFmtId="49" fontId="0" fillId="0" borderId="19" xfId="0" applyNumberFormat="1" applyBorder="1" applyAlignment="1">
      <alignment horizontal="center"/>
    </xf>
    <xf numFmtId="0" fontId="10" fillId="0" borderId="0" xfId="0" applyFont="1" applyBorder="1" applyAlignment="1">
      <alignment horizontal="left" vertical="center"/>
    </xf>
    <xf numFmtId="49" fontId="0" fillId="0" borderId="59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</xdr:colOff>
      <xdr:row>50</xdr:row>
      <xdr:rowOff>19063</xdr:rowOff>
    </xdr:from>
    <xdr:to>
      <xdr:col>5</xdr:col>
      <xdr:colOff>871251</xdr:colOff>
      <xdr:row>66</xdr:row>
      <xdr:rowOff>29783</xdr:rowOff>
    </xdr:to>
    <xdr:pic>
      <xdr:nvPicPr>
        <xdr:cNvPr id="22" name="Picture 21" descr="Mécan'Oeuf - Hypothèse de vitesse.png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" y="6667513"/>
          <a:ext cx="5824247" cy="305872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21</xdr:row>
      <xdr:rowOff>247650</xdr:rowOff>
    </xdr:from>
    <xdr:to>
      <xdr:col>7</xdr:col>
      <xdr:colOff>2085975</xdr:colOff>
      <xdr:row>21</xdr:row>
      <xdr:rowOff>704850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 txBox="1"/>
      </xdr:nvSpPr>
      <xdr:spPr>
        <a:xfrm rot="19546509">
          <a:off x="5953125" y="5381625"/>
          <a:ext cx="2085975" cy="4572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fr-CA" sz="2800" b="1">
              <a:solidFill>
                <a:srgbClr val="FF0000"/>
              </a:solidFill>
            </a:rPr>
            <a:t>À</a:t>
          </a:r>
          <a:r>
            <a:rPr lang="fr-CA" sz="2800" b="1" baseline="0">
              <a:solidFill>
                <a:srgbClr val="FF0000"/>
              </a:solidFill>
            </a:rPr>
            <a:t> REMPLIR</a:t>
          </a:r>
        </a:p>
        <a:p>
          <a:endParaRPr lang="fr-CA" sz="2800" b="1">
            <a:solidFill>
              <a:srgbClr val="FF0000"/>
            </a:solidFill>
          </a:endParaRPr>
        </a:p>
      </xdr:txBody>
    </xdr:sp>
    <xdr:clientData/>
  </xdr:twoCellAnchor>
  <xdr:twoCellAnchor>
    <xdr:from>
      <xdr:col>7</xdr:col>
      <xdr:colOff>2009775</xdr:colOff>
      <xdr:row>17</xdr:row>
      <xdr:rowOff>28573</xdr:rowOff>
    </xdr:from>
    <xdr:to>
      <xdr:col>9</xdr:col>
      <xdr:colOff>866776</xdr:colOff>
      <xdr:row>20</xdr:row>
      <xdr:rowOff>95249</xdr:rowOff>
    </xdr:to>
    <xdr:sp macro="" textlink="">
      <xdr:nvSpPr>
        <xdr:cNvPr id="3" name="TextBox 1">
          <a:extLst>
            <a:ext uri="{FF2B5EF4-FFF2-40B4-BE49-F238E27FC236}">
              <a16:creationId xmlns:a16="http://schemas.microsoft.com/office/drawing/2014/main" id="{5DBBECFB-3693-48A9-ACAB-F701B9F2E94A}"/>
            </a:ext>
          </a:extLst>
        </xdr:cNvPr>
        <xdr:cNvSpPr txBox="1"/>
      </xdr:nvSpPr>
      <xdr:spPr>
        <a:xfrm rot="21600000">
          <a:off x="7962900" y="3867148"/>
          <a:ext cx="2828926" cy="103822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fr-CA" sz="1400" b="1">
              <a:solidFill>
                <a:srgbClr val="FF0000"/>
              </a:solidFill>
            </a:rPr>
            <a:t>Donner</a:t>
          </a:r>
          <a:r>
            <a:rPr lang="fr-CA" sz="1400" b="1" baseline="0">
              <a:solidFill>
                <a:srgbClr val="FF0000"/>
              </a:solidFill>
            </a:rPr>
            <a:t> ici les commentaires/explications justifiant que c'est jugé "</a:t>
          </a:r>
          <a:r>
            <a:rPr lang="fr-CA" sz="1400" b="1" i="1" baseline="0">
              <a:solidFill>
                <a:srgbClr val="FF0000"/>
              </a:solidFill>
            </a:rPr>
            <a:t>Satisfaisant</a:t>
          </a:r>
          <a:r>
            <a:rPr lang="fr-CA" sz="1400" b="1" baseline="0">
              <a:solidFill>
                <a:srgbClr val="FF0000"/>
              </a:solidFill>
            </a:rPr>
            <a:t>" on "</a:t>
          </a:r>
          <a:r>
            <a:rPr lang="fr-CA" sz="1400" b="1" i="1" baseline="0">
              <a:solidFill>
                <a:srgbClr val="FF0000"/>
              </a:solidFill>
            </a:rPr>
            <a:t>Non satisfaisant</a:t>
          </a:r>
          <a:r>
            <a:rPr lang="fr-CA" sz="1400" b="1" baseline="0">
              <a:solidFill>
                <a:srgbClr val="FF0000"/>
              </a:solidFill>
            </a:rPr>
            <a:t>"</a:t>
          </a:r>
          <a:endParaRPr lang="fr-CA" sz="1400" b="1">
            <a:solidFill>
              <a:srgbClr val="FF0000"/>
            </a:solidFill>
          </a:endParaRPr>
        </a:p>
      </xdr:txBody>
    </xdr:sp>
    <xdr:clientData/>
  </xdr:twoCellAnchor>
  <xdr:twoCellAnchor>
    <xdr:from>
      <xdr:col>9</xdr:col>
      <xdr:colOff>904875</xdr:colOff>
      <xdr:row>18</xdr:row>
      <xdr:rowOff>219074</xdr:rowOff>
    </xdr:from>
    <xdr:to>
      <xdr:col>10</xdr:col>
      <xdr:colOff>285750</xdr:colOff>
      <xdr:row>19</xdr:row>
      <xdr:rowOff>104774</xdr:rowOff>
    </xdr:to>
    <xdr:sp macro="" textlink="">
      <xdr:nvSpPr>
        <xdr:cNvPr id="4" name="Flèche : droite 3">
          <a:extLst>
            <a:ext uri="{FF2B5EF4-FFF2-40B4-BE49-F238E27FC236}">
              <a16:creationId xmlns:a16="http://schemas.microsoft.com/office/drawing/2014/main" id="{04F5B3D7-A9B1-430F-AE44-52FF6AA67040}"/>
            </a:ext>
          </a:extLst>
        </xdr:cNvPr>
        <xdr:cNvSpPr/>
      </xdr:nvSpPr>
      <xdr:spPr>
        <a:xfrm rot="1205714">
          <a:off x="10829925" y="4381499"/>
          <a:ext cx="381000" cy="209550"/>
        </a:xfrm>
        <a:prstGeom prst="rightArrow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CA" sz="1100"/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217555</xdr:colOff>
      <xdr:row>22</xdr:row>
      <xdr:rowOff>4041</xdr:rowOff>
    </xdr:from>
    <xdr:ext cx="1720491" cy="901456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SpPr txBox="1"/>
      </xdr:nvSpPr>
      <xdr:spPr>
        <a:xfrm rot="-1800000">
          <a:off x="1331980" y="7319241"/>
          <a:ext cx="1720491" cy="90145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fr-CA" sz="1400" b="1">
              <a:solidFill>
                <a:srgbClr val="FF0000"/>
              </a:solidFill>
            </a:rPr>
            <a:t>REMPLIR AVEC</a:t>
          </a:r>
        </a:p>
        <a:p>
          <a:r>
            <a:rPr lang="fr-CA" sz="1400" b="1">
              <a:solidFill>
                <a:srgbClr val="FF0000"/>
              </a:solidFill>
            </a:rPr>
            <a:t>DES COMPOSANTES  TIRÉES DU BOM</a:t>
          </a:r>
        </a:p>
      </xdr:txBody>
    </xdr:sp>
    <xdr:clientData/>
  </xdr:oneCellAnchor>
  <xdr:oneCellAnchor>
    <xdr:from>
      <xdr:col>10</xdr:col>
      <xdr:colOff>304800</xdr:colOff>
      <xdr:row>23</xdr:row>
      <xdr:rowOff>123825</xdr:rowOff>
    </xdr:from>
    <xdr:ext cx="1094595" cy="311496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SpPr txBox="1"/>
      </xdr:nvSpPr>
      <xdr:spPr>
        <a:xfrm rot="-1800000">
          <a:off x="10182225" y="7439025"/>
          <a:ext cx="1094595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lang="fr-CA" sz="1400" b="1">
              <a:solidFill>
                <a:srgbClr val="FF0000"/>
              </a:solidFill>
            </a:rPr>
            <a:t>COMPLÉTER</a:t>
          </a:r>
        </a:p>
      </xdr:txBody>
    </xdr:sp>
    <xdr:clientData/>
  </xdr:oneCellAnchor>
  <xdr:oneCellAnchor>
    <xdr:from>
      <xdr:col>10</xdr:col>
      <xdr:colOff>304800</xdr:colOff>
      <xdr:row>32</xdr:row>
      <xdr:rowOff>38100</xdr:rowOff>
    </xdr:from>
    <xdr:ext cx="1094595" cy="311496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SpPr txBox="1"/>
      </xdr:nvSpPr>
      <xdr:spPr>
        <a:xfrm rot="-1800000">
          <a:off x="10182225" y="11115675"/>
          <a:ext cx="1094595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lang="fr-CA" sz="1400" b="1">
              <a:solidFill>
                <a:srgbClr val="FF0000"/>
              </a:solidFill>
            </a:rPr>
            <a:t>COMPLÉTER</a:t>
          </a:r>
        </a:p>
      </xdr:txBody>
    </xdr:sp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550316</xdr:colOff>
      <xdr:row>3</xdr:row>
      <xdr:rowOff>69964</xdr:rowOff>
    </xdr:from>
    <xdr:to>
      <xdr:col>6</xdr:col>
      <xdr:colOff>1045887</xdr:colOff>
      <xdr:row>9</xdr:row>
      <xdr:rowOff>94241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 txBox="1"/>
      </xdr:nvSpPr>
      <xdr:spPr>
        <a:xfrm rot="19546509">
          <a:off x="7522616" y="670039"/>
          <a:ext cx="2733946" cy="121490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fr-CA" sz="1800" b="1" baseline="0">
              <a:solidFill>
                <a:srgbClr val="FF0000"/>
              </a:solidFill>
            </a:rPr>
            <a:t>CRÉER ET REMPLIR UN (1) ONGLET (OU FICHIER) POUR CHAQUE ESSAI</a:t>
          </a:r>
        </a:p>
        <a:p>
          <a:r>
            <a:rPr lang="fr-CA" sz="1800" b="1" baseline="0">
              <a:solidFill>
                <a:srgbClr val="FF0000"/>
              </a:solidFill>
            </a:rPr>
            <a:t>(T-1, T-2, T-3, ETC.)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550316</xdr:colOff>
      <xdr:row>3</xdr:row>
      <xdr:rowOff>69964</xdr:rowOff>
    </xdr:from>
    <xdr:to>
      <xdr:col>6</xdr:col>
      <xdr:colOff>1045887</xdr:colOff>
      <xdr:row>9</xdr:row>
      <xdr:rowOff>94241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SpPr txBox="1"/>
      </xdr:nvSpPr>
      <xdr:spPr>
        <a:xfrm rot="19546509">
          <a:off x="7522616" y="670039"/>
          <a:ext cx="2733946" cy="121490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fr-CA" sz="1800" b="1" baseline="0">
              <a:solidFill>
                <a:srgbClr val="FF0000"/>
              </a:solidFill>
            </a:rPr>
            <a:t>CRÉER ET REMPLIR UN (1) ONGLET (OU FICHIER) POUR CHAQUE ESSAI</a:t>
          </a:r>
        </a:p>
        <a:p>
          <a:r>
            <a:rPr lang="fr-CA" sz="1800" b="1" baseline="0">
              <a:solidFill>
                <a:srgbClr val="FF0000"/>
              </a:solidFill>
            </a:rPr>
            <a:t>(T-1, T-2, T-3, ETC.)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495838</xdr:colOff>
      <xdr:row>20</xdr:row>
      <xdr:rowOff>199813</xdr:rowOff>
    </xdr:from>
    <xdr:to>
      <xdr:col>9</xdr:col>
      <xdr:colOff>506692</xdr:colOff>
      <xdr:row>26</xdr:row>
      <xdr:rowOff>24599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/>
      </xdr:nvSpPr>
      <xdr:spPr>
        <a:xfrm rot="19546509">
          <a:off x="6448963" y="4257463"/>
          <a:ext cx="4011354" cy="141546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fr-CA" sz="2800" b="1">
              <a:solidFill>
                <a:srgbClr val="FF0000"/>
              </a:solidFill>
            </a:rPr>
            <a:t>À</a:t>
          </a:r>
          <a:r>
            <a:rPr lang="fr-CA" sz="2800" b="1" baseline="0">
              <a:solidFill>
                <a:srgbClr val="FF0000"/>
              </a:solidFill>
            </a:rPr>
            <a:t> REMPLIR</a:t>
          </a:r>
        </a:p>
        <a:p>
          <a:r>
            <a:rPr lang="fr-CA" sz="2800" b="1" baseline="0">
              <a:solidFill>
                <a:srgbClr val="FF0000"/>
              </a:solidFill>
            </a:rPr>
            <a:t>(avec les idées retenues après traitement)</a:t>
          </a:r>
          <a:endParaRPr lang="fr-CA" sz="2800" b="1">
            <a:solidFill>
              <a:srgbClr val="FF0000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321069</xdr:colOff>
      <xdr:row>21</xdr:row>
      <xdr:rowOff>398986</xdr:rowOff>
    </xdr:from>
    <xdr:to>
      <xdr:col>8</xdr:col>
      <xdr:colOff>883521</xdr:colOff>
      <xdr:row>27</xdr:row>
      <xdr:rowOff>271014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/>
      </xdr:nvSpPr>
      <xdr:spPr>
        <a:xfrm rot="19546509">
          <a:off x="4940694" y="4656661"/>
          <a:ext cx="4562952" cy="146270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fr-CA" sz="2800" b="1">
              <a:solidFill>
                <a:srgbClr val="FF0000"/>
              </a:solidFill>
            </a:rPr>
            <a:t>À</a:t>
          </a:r>
          <a:r>
            <a:rPr lang="fr-CA" sz="2800" b="1" baseline="0">
              <a:solidFill>
                <a:srgbClr val="FF0000"/>
              </a:solidFill>
            </a:rPr>
            <a:t> REMPLIR</a:t>
          </a:r>
        </a:p>
        <a:p>
          <a:r>
            <a:rPr lang="fr-CA" sz="2800" b="1" baseline="0">
              <a:solidFill>
                <a:srgbClr val="FF0000"/>
              </a:solidFill>
            </a:rPr>
            <a:t>(avec les idées choisies pour les différents concepts)</a:t>
          </a:r>
          <a:endParaRPr lang="fr-CA" sz="2800" b="1">
            <a:solidFill>
              <a:srgbClr val="FF0000"/>
            </a:solidFill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44292</xdr:colOff>
      <xdr:row>15</xdr:row>
      <xdr:rowOff>0</xdr:rowOff>
    </xdr:from>
    <xdr:to>
      <xdr:col>11</xdr:col>
      <xdr:colOff>628653</xdr:colOff>
      <xdr:row>26</xdr:row>
      <xdr:rowOff>171710</xdr:rowOff>
    </xdr:to>
    <xdr:sp macro="" textlink="">
      <xdr:nvSpPr>
        <xdr:cNvPr id="6" name="TextBox 1">
          <a:extLst>
            <a:ext uri="{FF2B5EF4-FFF2-40B4-BE49-F238E27FC236}">
              <a16:creationId xmlns:a16="http://schemas.microsoft.com/office/drawing/2014/main" id="{D45CC7D8-9C18-4F8B-A542-4669617A23A7}"/>
            </a:ext>
          </a:extLst>
        </xdr:cNvPr>
        <xdr:cNvSpPr txBox="1"/>
      </xdr:nvSpPr>
      <xdr:spPr>
        <a:xfrm rot="16200000">
          <a:off x="8627855" y="5627737"/>
          <a:ext cx="5343785" cy="58436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fr-CA" sz="1050" b="1">
              <a:solidFill>
                <a:srgbClr val="FF0000"/>
              </a:solidFill>
            </a:rPr>
            <a:t>À</a:t>
          </a:r>
          <a:r>
            <a:rPr lang="fr-CA" sz="1050" b="1" baseline="0">
              <a:solidFill>
                <a:srgbClr val="FF0000"/>
              </a:solidFill>
            </a:rPr>
            <a:t> REMPLIR</a:t>
          </a:r>
          <a:r>
            <a:rPr lang="fr-CA" sz="105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- Résultat des évaluations</a:t>
          </a:r>
          <a:endParaRPr lang="fr-CA" sz="1050" b="1" baseline="0">
            <a:solidFill>
              <a:srgbClr val="FF0000"/>
            </a:solidFill>
          </a:endParaRPr>
        </a:p>
        <a:p>
          <a:pPr algn="l"/>
          <a:r>
            <a:rPr lang="fr-CA" sz="1050" b="1" baseline="0">
              <a:solidFill>
                <a:srgbClr val="FF0000"/>
              </a:solidFill>
            </a:rPr>
            <a:t>(mettre ici les résultats obtenus pour les différents critères - quantitatifs et qualitatifs)</a:t>
          </a:r>
          <a:endParaRPr lang="fr-CA" sz="1050" b="1">
            <a:solidFill>
              <a:srgbClr val="FF0000"/>
            </a:solidFill>
          </a:endParaRPr>
        </a:p>
      </xdr:txBody>
    </xdr:sp>
    <xdr:clientData/>
  </xdr:twoCellAnchor>
  <xdr:twoCellAnchor>
    <xdr:from>
      <xdr:col>14</xdr:col>
      <xdr:colOff>44292</xdr:colOff>
      <xdr:row>15</xdr:row>
      <xdr:rowOff>0</xdr:rowOff>
    </xdr:from>
    <xdr:to>
      <xdr:col>14</xdr:col>
      <xdr:colOff>628653</xdr:colOff>
      <xdr:row>26</xdr:row>
      <xdr:rowOff>152660</xdr:rowOff>
    </xdr:to>
    <xdr:sp macro="" textlink="">
      <xdr:nvSpPr>
        <xdr:cNvPr id="7" name="TextBox 1">
          <a:extLst>
            <a:ext uri="{FF2B5EF4-FFF2-40B4-BE49-F238E27FC236}">
              <a16:creationId xmlns:a16="http://schemas.microsoft.com/office/drawing/2014/main" id="{1236CD79-D1F0-4D77-BE30-775D4F571B6D}"/>
            </a:ext>
          </a:extLst>
        </xdr:cNvPr>
        <xdr:cNvSpPr txBox="1"/>
      </xdr:nvSpPr>
      <xdr:spPr>
        <a:xfrm rot="16200000">
          <a:off x="10570955" y="5618212"/>
          <a:ext cx="5324735" cy="58436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fr-CA" sz="1050" b="1">
              <a:solidFill>
                <a:srgbClr val="FF0000"/>
              </a:solidFill>
            </a:rPr>
            <a:t>À</a:t>
          </a:r>
          <a:r>
            <a:rPr lang="fr-CA" sz="1050" b="1" baseline="0">
              <a:solidFill>
                <a:srgbClr val="FF0000"/>
              </a:solidFill>
            </a:rPr>
            <a:t> REMPLIR</a:t>
          </a:r>
          <a:r>
            <a:rPr lang="fr-CA" sz="105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- Résultat des évaluations</a:t>
          </a:r>
          <a:endParaRPr lang="fr-CA" sz="1050" b="1" baseline="0">
            <a:solidFill>
              <a:srgbClr val="FF0000"/>
            </a:solidFill>
          </a:endParaRPr>
        </a:p>
        <a:p>
          <a:pPr algn="l"/>
          <a:r>
            <a:rPr lang="fr-CA" sz="1050" b="1" baseline="0">
              <a:solidFill>
                <a:srgbClr val="FF0000"/>
              </a:solidFill>
            </a:rPr>
            <a:t>(mettre ici les résultats obtenus pour les différents critères - quantitatifs et qualitatifs)</a:t>
          </a:r>
          <a:endParaRPr lang="fr-CA" sz="1050" b="1">
            <a:solidFill>
              <a:srgbClr val="FF0000"/>
            </a:solidFill>
          </a:endParaRPr>
        </a:p>
      </xdr:txBody>
    </xdr:sp>
    <xdr:clientData/>
  </xdr:twoCellAnchor>
  <xdr:twoCellAnchor>
    <xdr:from>
      <xdr:col>4</xdr:col>
      <xdr:colOff>285750</xdr:colOff>
      <xdr:row>22</xdr:row>
      <xdr:rowOff>131811</xdr:rowOff>
    </xdr:from>
    <xdr:to>
      <xdr:col>6</xdr:col>
      <xdr:colOff>1181100</xdr:colOff>
      <xdr:row>25</xdr:row>
      <xdr:rowOff>144672</xdr:rowOff>
    </xdr:to>
    <xdr:sp macro="" textlink="">
      <xdr:nvSpPr>
        <xdr:cNvPr id="8" name="TextBox 1">
          <a:extLst>
            <a:ext uri="{FF2B5EF4-FFF2-40B4-BE49-F238E27FC236}">
              <a16:creationId xmlns:a16="http://schemas.microsoft.com/office/drawing/2014/main" id="{68CEED8E-A25D-4652-A869-94A03B04974D}"/>
            </a:ext>
          </a:extLst>
        </xdr:cNvPr>
        <xdr:cNvSpPr txBox="1"/>
      </xdr:nvSpPr>
      <xdr:spPr>
        <a:xfrm>
          <a:off x="3714750" y="7789911"/>
          <a:ext cx="3571875" cy="58436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fr-CA" sz="1200" b="1">
              <a:solidFill>
                <a:srgbClr val="FF0000"/>
              </a:solidFill>
            </a:rPr>
            <a:t>À</a:t>
          </a:r>
          <a:r>
            <a:rPr lang="fr-CA" sz="1200" b="1" baseline="0">
              <a:solidFill>
                <a:srgbClr val="FF0000"/>
              </a:solidFill>
            </a:rPr>
            <a:t> REMPLIR</a:t>
          </a:r>
          <a:r>
            <a:rPr lang="fr-CA" sz="12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pour tous les critères</a:t>
          </a:r>
          <a:endParaRPr lang="fr-CA" sz="1200" b="1" baseline="0">
            <a:solidFill>
              <a:srgbClr val="FF0000"/>
            </a:solidFill>
          </a:endParaRPr>
        </a:p>
        <a:p>
          <a:pPr algn="ctr"/>
          <a:r>
            <a:rPr lang="fr-CA" sz="1200" b="1" baseline="0">
              <a:solidFill>
                <a:srgbClr val="FF0000"/>
              </a:solidFill>
            </a:rPr>
            <a:t>(quantitatifs et qualitatifs)</a:t>
          </a:r>
          <a:endParaRPr lang="fr-CA" sz="1200" b="1">
            <a:solidFill>
              <a:srgbClr val="FF0000"/>
            </a:solidFill>
          </a:endParaRPr>
        </a:p>
      </xdr:txBody>
    </xdr:sp>
    <xdr:clientData/>
  </xdr:twoCellAnchor>
  <xdr:twoCellAnchor>
    <xdr:from>
      <xdr:col>5</xdr:col>
      <xdr:colOff>197137</xdr:colOff>
      <xdr:row>6</xdr:row>
      <xdr:rowOff>205988</xdr:rowOff>
    </xdr:from>
    <xdr:to>
      <xdr:col>7</xdr:col>
      <xdr:colOff>1073437</xdr:colOff>
      <xdr:row>11</xdr:row>
      <xdr:rowOff>89833</xdr:rowOff>
    </xdr:to>
    <xdr:sp macro="" textlink="">
      <xdr:nvSpPr>
        <xdr:cNvPr id="9" name="TextBox 1">
          <a:extLst>
            <a:ext uri="{FF2B5EF4-FFF2-40B4-BE49-F238E27FC236}">
              <a16:creationId xmlns:a16="http://schemas.microsoft.com/office/drawing/2014/main" id="{F8B590B6-DF0B-4DE4-AF1D-F33CF924B486}"/>
            </a:ext>
          </a:extLst>
        </xdr:cNvPr>
        <xdr:cNvSpPr txBox="1"/>
      </xdr:nvSpPr>
      <xdr:spPr>
        <a:xfrm rot="21059633">
          <a:off x="5293012" y="1396613"/>
          <a:ext cx="3571875" cy="91254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fr-CA" sz="1200" b="1">
              <a:solidFill>
                <a:srgbClr val="FF0000"/>
              </a:solidFill>
            </a:rPr>
            <a:t>ATTENTION: pour assurer</a:t>
          </a:r>
          <a:r>
            <a:rPr lang="fr-CA" sz="1200" b="1" baseline="0">
              <a:solidFill>
                <a:srgbClr val="FF0000"/>
              </a:solidFill>
            </a:rPr>
            <a:t> la lisibilité du texte, </a:t>
          </a:r>
        </a:p>
        <a:p>
          <a:pPr algn="ctr"/>
          <a:r>
            <a:rPr lang="fr-CA" sz="1200" b="1">
              <a:solidFill>
                <a:srgbClr val="FF0000"/>
              </a:solidFill>
            </a:rPr>
            <a:t>ajuster l'impression</a:t>
          </a:r>
          <a:r>
            <a:rPr lang="fr-CA" sz="1200" b="1" baseline="0">
              <a:solidFill>
                <a:srgbClr val="FF0000"/>
              </a:solidFill>
            </a:rPr>
            <a:t> (par exemple: en masquant des colonnes en fonction de l'information à montrer dans un tableau imprimé)</a:t>
          </a:r>
          <a:endParaRPr lang="fr-CA" sz="1200" b="1">
            <a:solidFill>
              <a:srgbClr val="FF0000"/>
            </a:solidFill>
          </a:endParaRPr>
        </a:p>
      </xdr:txBody>
    </xdr:sp>
    <xdr:clientData/>
  </xdr:twoCellAnchor>
  <xdr:twoCellAnchor>
    <xdr:from>
      <xdr:col>10</xdr:col>
      <xdr:colOff>73312</xdr:colOff>
      <xdr:row>6</xdr:row>
      <xdr:rowOff>205988</xdr:rowOff>
    </xdr:from>
    <xdr:to>
      <xdr:col>15</xdr:col>
      <xdr:colOff>387637</xdr:colOff>
      <xdr:row>9</xdr:row>
      <xdr:rowOff>182405</xdr:rowOff>
    </xdr:to>
    <xdr:sp macro="" textlink="">
      <xdr:nvSpPr>
        <xdr:cNvPr id="10" name="TextBox 1">
          <a:extLst>
            <a:ext uri="{FF2B5EF4-FFF2-40B4-BE49-F238E27FC236}">
              <a16:creationId xmlns:a16="http://schemas.microsoft.com/office/drawing/2014/main" id="{FD76C4CB-AC56-40E1-87F3-84F6A78F4396}"/>
            </a:ext>
          </a:extLst>
        </xdr:cNvPr>
        <xdr:cNvSpPr txBox="1"/>
      </xdr:nvSpPr>
      <xdr:spPr>
        <a:xfrm rot="21059633">
          <a:off x="10426987" y="1396613"/>
          <a:ext cx="3571875" cy="60506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fr-CA" sz="1200" b="1">
              <a:solidFill>
                <a:srgbClr val="FF0000"/>
              </a:solidFill>
            </a:rPr>
            <a:t>ATTENTION:</a:t>
          </a:r>
          <a:r>
            <a:rPr lang="fr-CA" sz="1200" b="1" baseline="0">
              <a:solidFill>
                <a:srgbClr val="FF0000"/>
              </a:solidFill>
            </a:rPr>
            <a:t> cet onglet incllut l'onglet qui suit</a:t>
          </a:r>
        </a:p>
        <a:p>
          <a:pPr algn="ctr"/>
          <a:r>
            <a:rPr lang="fr-CA" sz="1200" b="1" baseline="0">
              <a:solidFill>
                <a:srgbClr val="FF0000"/>
              </a:solidFill>
            </a:rPr>
            <a:t>("Matrice de décision")</a:t>
          </a:r>
          <a:endParaRPr lang="fr-CA" sz="1200" b="1">
            <a:solidFill>
              <a:srgbClr val="FF0000"/>
            </a:solidFill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285750</xdr:colOff>
      <xdr:row>22</xdr:row>
      <xdr:rowOff>85725</xdr:rowOff>
    </xdr:from>
    <xdr:to>
      <xdr:col>4</xdr:col>
      <xdr:colOff>1571625</xdr:colOff>
      <xdr:row>25</xdr:row>
      <xdr:rowOff>98586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4D624314-9E6A-4972-B942-E42A620A75BA}"/>
            </a:ext>
          </a:extLst>
        </xdr:cNvPr>
        <xdr:cNvSpPr txBox="1"/>
      </xdr:nvSpPr>
      <xdr:spPr>
        <a:xfrm>
          <a:off x="1428750" y="5314950"/>
          <a:ext cx="3571875" cy="58436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fr-CA" sz="1200" b="1">
              <a:solidFill>
                <a:srgbClr val="FF0000"/>
              </a:solidFill>
            </a:rPr>
            <a:t>À</a:t>
          </a:r>
          <a:r>
            <a:rPr lang="fr-CA" sz="1200" b="1" baseline="0">
              <a:solidFill>
                <a:srgbClr val="FF0000"/>
              </a:solidFill>
            </a:rPr>
            <a:t> REMPLIR</a:t>
          </a:r>
          <a:r>
            <a:rPr lang="fr-CA" sz="12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pour tous les critères</a:t>
          </a:r>
          <a:endParaRPr lang="fr-CA" sz="1200" b="1" baseline="0">
            <a:solidFill>
              <a:srgbClr val="FF0000"/>
            </a:solidFill>
          </a:endParaRPr>
        </a:p>
        <a:p>
          <a:pPr algn="ctr"/>
          <a:r>
            <a:rPr lang="fr-CA" sz="1200" b="1" baseline="0">
              <a:solidFill>
                <a:srgbClr val="FF0000"/>
              </a:solidFill>
            </a:rPr>
            <a:t>(quantitatifs et qualitatifs)</a:t>
          </a:r>
          <a:endParaRPr lang="fr-CA" sz="1200" b="1">
            <a:solidFill>
              <a:srgbClr val="FF0000"/>
            </a:solidFill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1395555</xdr:colOff>
      <xdr:row>16</xdr:row>
      <xdr:rowOff>76144</xdr:rowOff>
    </xdr:from>
    <xdr:to>
      <xdr:col>4</xdr:col>
      <xdr:colOff>100155</xdr:colOff>
      <xdr:row>18</xdr:row>
      <xdr:rowOff>77731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/>
      </xdr:nvSpPr>
      <xdr:spPr>
        <a:xfrm rot="19546509">
          <a:off x="5310330" y="3228919"/>
          <a:ext cx="2085975" cy="51593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fr-CA" sz="2800" b="1">
              <a:solidFill>
                <a:srgbClr val="FF0000"/>
              </a:solidFill>
            </a:rPr>
            <a:t>À</a:t>
          </a:r>
          <a:r>
            <a:rPr lang="fr-CA" sz="2800" b="1" baseline="0">
              <a:solidFill>
                <a:srgbClr val="FF0000"/>
              </a:solidFill>
            </a:rPr>
            <a:t> REMPLIR</a:t>
          </a:r>
          <a:endParaRPr lang="fr-CA" sz="2800" b="1">
            <a:solidFill>
              <a:srgbClr val="FF0000"/>
            </a:solidFill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285750</xdr:colOff>
      <xdr:row>21</xdr:row>
      <xdr:rowOff>247650</xdr:rowOff>
    </xdr:from>
    <xdr:to>
      <xdr:col>7</xdr:col>
      <xdr:colOff>2371725</xdr:colOff>
      <xdr:row>23</xdr:row>
      <xdr:rowOff>57150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/>
      </xdr:nvSpPr>
      <xdr:spPr>
        <a:xfrm rot="19546509">
          <a:off x="6238875" y="5381625"/>
          <a:ext cx="2085975" cy="4572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fr-CA" sz="2800" b="1">
              <a:solidFill>
                <a:srgbClr val="FF0000"/>
              </a:solidFill>
            </a:rPr>
            <a:t>À</a:t>
          </a:r>
          <a:r>
            <a:rPr lang="fr-CA" sz="2800" b="1" baseline="0">
              <a:solidFill>
                <a:srgbClr val="FF0000"/>
              </a:solidFill>
            </a:rPr>
            <a:t> REMPLIR</a:t>
          </a:r>
        </a:p>
        <a:p>
          <a:endParaRPr lang="fr-CA" sz="2800" b="1">
            <a:solidFill>
              <a:srgbClr val="FF0000"/>
            </a:solidFill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1771650</xdr:colOff>
      <xdr:row>21</xdr:row>
      <xdr:rowOff>228599</xdr:rowOff>
    </xdr:from>
    <xdr:to>
      <xdr:col>9</xdr:col>
      <xdr:colOff>628651</xdr:colOff>
      <xdr:row>24</xdr:row>
      <xdr:rowOff>133350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49464085-0D3F-4F0F-830A-C48141D3E79F}"/>
            </a:ext>
          </a:extLst>
        </xdr:cNvPr>
        <xdr:cNvSpPr txBox="1"/>
      </xdr:nvSpPr>
      <xdr:spPr>
        <a:xfrm rot="21600000">
          <a:off x="7724775" y="4962524"/>
          <a:ext cx="2828926" cy="103822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fr-CA" sz="1400" b="1">
              <a:solidFill>
                <a:srgbClr val="FF0000"/>
              </a:solidFill>
            </a:rPr>
            <a:t>Donner</a:t>
          </a:r>
          <a:r>
            <a:rPr lang="fr-CA" sz="1400" b="1" baseline="0">
              <a:solidFill>
                <a:srgbClr val="FF0000"/>
              </a:solidFill>
            </a:rPr>
            <a:t> ici les commentaires/explications justifiant que c'est jugé "</a:t>
          </a:r>
          <a:r>
            <a:rPr lang="fr-CA" sz="1400" b="1" i="1" baseline="0">
              <a:solidFill>
                <a:srgbClr val="FF0000"/>
              </a:solidFill>
            </a:rPr>
            <a:t>Satisfaisant</a:t>
          </a:r>
          <a:r>
            <a:rPr lang="fr-CA" sz="1400" b="1" baseline="0">
              <a:solidFill>
                <a:srgbClr val="FF0000"/>
              </a:solidFill>
            </a:rPr>
            <a:t>" on "</a:t>
          </a:r>
          <a:r>
            <a:rPr lang="fr-CA" sz="1400" b="1" i="1" baseline="0">
              <a:solidFill>
                <a:srgbClr val="FF0000"/>
              </a:solidFill>
            </a:rPr>
            <a:t>Non satisfaisant</a:t>
          </a:r>
          <a:r>
            <a:rPr lang="fr-CA" sz="1400" b="1" baseline="0">
              <a:solidFill>
                <a:srgbClr val="FF0000"/>
              </a:solidFill>
            </a:rPr>
            <a:t>"</a:t>
          </a:r>
          <a:endParaRPr lang="fr-CA" sz="1400" b="1">
            <a:solidFill>
              <a:srgbClr val="FF0000"/>
            </a:solidFill>
          </a:endParaRPr>
        </a:p>
      </xdr:txBody>
    </xdr:sp>
    <xdr:clientData/>
  </xdr:twoCellAnchor>
  <xdr:twoCellAnchor>
    <xdr:from>
      <xdr:col>9</xdr:col>
      <xdr:colOff>666750</xdr:colOff>
      <xdr:row>22</xdr:row>
      <xdr:rowOff>419100</xdr:rowOff>
    </xdr:from>
    <xdr:to>
      <xdr:col>10</xdr:col>
      <xdr:colOff>47625</xdr:colOff>
      <xdr:row>23</xdr:row>
      <xdr:rowOff>142875</xdr:rowOff>
    </xdr:to>
    <xdr:sp macro="" textlink="">
      <xdr:nvSpPr>
        <xdr:cNvPr id="3" name="Flèche : droite 2">
          <a:extLst>
            <a:ext uri="{FF2B5EF4-FFF2-40B4-BE49-F238E27FC236}">
              <a16:creationId xmlns:a16="http://schemas.microsoft.com/office/drawing/2014/main" id="{05631C81-5FCC-4E49-9B73-7F582D8F520D}"/>
            </a:ext>
          </a:extLst>
        </xdr:cNvPr>
        <xdr:cNvSpPr/>
      </xdr:nvSpPr>
      <xdr:spPr>
        <a:xfrm rot="1205714">
          <a:off x="10591800" y="5476875"/>
          <a:ext cx="381000" cy="209550"/>
        </a:xfrm>
        <a:prstGeom prst="rightArrow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CA" sz="110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352425</xdr:colOff>
      <xdr:row>22</xdr:row>
      <xdr:rowOff>47625</xdr:rowOff>
    </xdr:from>
    <xdr:to>
      <xdr:col>7</xdr:col>
      <xdr:colOff>2438400</xdr:colOff>
      <xdr:row>23</xdr:row>
      <xdr:rowOff>180975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 txBox="1"/>
      </xdr:nvSpPr>
      <xdr:spPr>
        <a:xfrm rot="19546509">
          <a:off x="6305550" y="5829300"/>
          <a:ext cx="2085975" cy="4572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fr-CA" sz="2800" b="1">
              <a:solidFill>
                <a:srgbClr val="FF0000"/>
              </a:solidFill>
            </a:rPr>
            <a:t>À</a:t>
          </a:r>
          <a:r>
            <a:rPr lang="fr-CA" sz="2800" b="1" baseline="0">
              <a:solidFill>
                <a:srgbClr val="FF0000"/>
              </a:solidFill>
            </a:rPr>
            <a:t> REMPLIR</a:t>
          </a:r>
        </a:p>
        <a:p>
          <a:endParaRPr lang="fr-CA" sz="2800" b="1">
            <a:solidFill>
              <a:srgbClr val="FF0000"/>
            </a:solidFill>
          </a:endParaRPr>
        </a:p>
      </xdr:txBody>
    </xdr:sp>
    <xdr:clientData/>
  </xdr:twoCellAnchor>
  <xdr:twoCellAnchor>
    <xdr:from>
      <xdr:col>7</xdr:col>
      <xdr:colOff>1819275</xdr:colOff>
      <xdr:row>17</xdr:row>
      <xdr:rowOff>171449</xdr:rowOff>
    </xdr:from>
    <xdr:to>
      <xdr:col>9</xdr:col>
      <xdr:colOff>676276</xdr:colOff>
      <xdr:row>20</xdr:row>
      <xdr:rowOff>238125</xdr:rowOff>
    </xdr:to>
    <xdr:sp macro="" textlink="">
      <xdr:nvSpPr>
        <xdr:cNvPr id="3" name="TextBox 1">
          <a:extLst>
            <a:ext uri="{FF2B5EF4-FFF2-40B4-BE49-F238E27FC236}">
              <a16:creationId xmlns:a16="http://schemas.microsoft.com/office/drawing/2014/main" id="{5165CC21-66ED-4D12-B598-21127E97AB45}"/>
            </a:ext>
          </a:extLst>
        </xdr:cNvPr>
        <xdr:cNvSpPr txBox="1"/>
      </xdr:nvSpPr>
      <xdr:spPr>
        <a:xfrm rot="21600000">
          <a:off x="7772400" y="4010024"/>
          <a:ext cx="2828926" cy="103822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fr-CA" sz="1400" b="1">
              <a:solidFill>
                <a:srgbClr val="FF0000"/>
              </a:solidFill>
            </a:rPr>
            <a:t>Donner</a:t>
          </a:r>
          <a:r>
            <a:rPr lang="fr-CA" sz="1400" b="1" baseline="0">
              <a:solidFill>
                <a:srgbClr val="FF0000"/>
              </a:solidFill>
            </a:rPr>
            <a:t> ici les commentaires/explications justifiant que c'est jugé "</a:t>
          </a:r>
          <a:r>
            <a:rPr lang="fr-CA" sz="1400" b="1" i="1" baseline="0">
              <a:solidFill>
                <a:srgbClr val="FF0000"/>
              </a:solidFill>
            </a:rPr>
            <a:t>Satisfaisant</a:t>
          </a:r>
          <a:r>
            <a:rPr lang="fr-CA" sz="1400" b="1" baseline="0">
              <a:solidFill>
                <a:srgbClr val="FF0000"/>
              </a:solidFill>
            </a:rPr>
            <a:t>" on "</a:t>
          </a:r>
          <a:r>
            <a:rPr lang="fr-CA" sz="1400" b="1" i="1" baseline="0">
              <a:solidFill>
                <a:srgbClr val="FF0000"/>
              </a:solidFill>
            </a:rPr>
            <a:t>Non satisfaisant</a:t>
          </a:r>
          <a:r>
            <a:rPr lang="fr-CA" sz="1400" b="1" baseline="0">
              <a:solidFill>
                <a:srgbClr val="FF0000"/>
              </a:solidFill>
            </a:rPr>
            <a:t>"</a:t>
          </a:r>
          <a:endParaRPr lang="fr-CA" sz="1400" b="1">
            <a:solidFill>
              <a:srgbClr val="FF0000"/>
            </a:solidFill>
          </a:endParaRPr>
        </a:p>
      </xdr:txBody>
    </xdr:sp>
    <xdr:clientData/>
  </xdr:twoCellAnchor>
  <xdr:twoCellAnchor>
    <xdr:from>
      <xdr:col>9</xdr:col>
      <xdr:colOff>714375</xdr:colOff>
      <xdr:row>19</xdr:row>
      <xdr:rowOff>38100</xdr:rowOff>
    </xdr:from>
    <xdr:to>
      <xdr:col>10</xdr:col>
      <xdr:colOff>95250</xdr:colOff>
      <xdr:row>19</xdr:row>
      <xdr:rowOff>247650</xdr:rowOff>
    </xdr:to>
    <xdr:sp macro="" textlink="">
      <xdr:nvSpPr>
        <xdr:cNvPr id="4" name="Flèche : droite 3">
          <a:extLst>
            <a:ext uri="{FF2B5EF4-FFF2-40B4-BE49-F238E27FC236}">
              <a16:creationId xmlns:a16="http://schemas.microsoft.com/office/drawing/2014/main" id="{124BBE60-7417-4310-80B3-F47E84F2C78D}"/>
            </a:ext>
          </a:extLst>
        </xdr:cNvPr>
        <xdr:cNvSpPr/>
      </xdr:nvSpPr>
      <xdr:spPr>
        <a:xfrm rot="1205714">
          <a:off x="10639425" y="4524375"/>
          <a:ext cx="381000" cy="209550"/>
        </a:xfrm>
        <a:prstGeom prst="rightArrow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CA" sz="1100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8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50"/>
  <sheetViews>
    <sheetView topLeftCell="A24" workbookViewId="0">
      <selection activeCell="C18" sqref="C18"/>
    </sheetView>
  </sheetViews>
  <sheetFormatPr baseColWidth="10" defaultColWidth="9.140625" defaultRowHeight="15" x14ac:dyDescent="0.25"/>
  <cols>
    <col min="1" max="1" width="8.5703125" customWidth="1"/>
    <col min="2" max="2" width="6.42578125" style="86" customWidth="1"/>
    <col min="3" max="3" width="28.5703125" customWidth="1"/>
    <col min="4" max="4" width="5.7109375" style="1" customWidth="1"/>
    <col min="5" max="5" width="25" customWidth="1"/>
    <col min="6" max="6" width="14" style="39" customWidth="1"/>
    <col min="7" max="7" width="12.85546875" style="39" customWidth="1"/>
    <col min="8" max="8" width="28.5703125" customWidth="1"/>
  </cols>
  <sheetData>
    <row r="1" spans="1:8" ht="15.75" thickBot="1" x14ac:dyDescent="0.3">
      <c r="A1" s="376" t="s">
        <v>130</v>
      </c>
      <c r="B1" s="377"/>
      <c r="C1" s="378"/>
      <c r="D1" s="59"/>
      <c r="E1" s="58" t="s">
        <v>131</v>
      </c>
      <c r="F1" s="60"/>
      <c r="G1" s="60"/>
      <c r="H1" s="61" t="s">
        <v>427</v>
      </c>
    </row>
    <row r="2" spans="1:8" ht="15.75" thickBot="1" x14ac:dyDescent="0.3">
      <c r="A2" s="379" t="s">
        <v>138</v>
      </c>
      <c r="B2" s="380"/>
      <c r="C2" s="381"/>
      <c r="D2" s="59"/>
      <c r="E2" s="58" t="s">
        <v>132</v>
      </c>
      <c r="F2" s="60"/>
      <c r="G2" s="60" t="s">
        <v>133</v>
      </c>
      <c r="H2" s="61"/>
    </row>
    <row r="3" spans="1:8" ht="15.75" thickBot="1" x14ac:dyDescent="0.3"/>
    <row r="4" spans="1:8" ht="15.75" thickBot="1" x14ac:dyDescent="0.3">
      <c r="A4" s="57" t="s">
        <v>134</v>
      </c>
      <c r="E4" s="498" t="s">
        <v>143</v>
      </c>
      <c r="F4" s="499"/>
      <c r="G4" s="499"/>
      <c r="H4" s="500"/>
    </row>
    <row r="5" spans="1:8" ht="15.75" thickBot="1" x14ac:dyDescent="0.3"/>
    <row r="6" spans="1:8" x14ac:dyDescent="0.25">
      <c r="A6" s="57" t="s">
        <v>135</v>
      </c>
      <c r="E6" s="501" t="s">
        <v>144</v>
      </c>
      <c r="F6" s="502"/>
      <c r="G6" s="502"/>
      <c r="H6" s="503"/>
    </row>
    <row r="7" spans="1:8" ht="15.75" thickBot="1" x14ac:dyDescent="0.3">
      <c r="A7" t="s">
        <v>136</v>
      </c>
      <c r="E7" s="504"/>
      <c r="F7" s="505"/>
      <c r="G7" s="505"/>
      <c r="H7" s="506"/>
    </row>
    <row r="8" spans="1:8" ht="15.75" thickBot="1" x14ac:dyDescent="0.3"/>
    <row r="9" spans="1:8" ht="15.75" thickBot="1" x14ac:dyDescent="0.3">
      <c r="A9" s="58" t="s">
        <v>137</v>
      </c>
      <c r="E9" s="78">
        <v>42981</v>
      </c>
    </row>
    <row r="10" spans="1:8" ht="15.75" thickBot="1" x14ac:dyDescent="0.3">
      <c r="A10" s="58" t="s">
        <v>315</v>
      </c>
      <c r="E10" s="283">
        <v>2</v>
      </c>
    </row>
    <row r="11" spans="1:8" ht="15.75" thickBot="1" x14ac:dyDescent="0.3"/>
    <row r="12" spans="1:8" ht="15.75" thickBot="1" x14ac:dyDescent="0.3">
      <c r="A12" s="5" t="s">
        <v>0</v>
      </c>
      <c r="B12" s="9" t="s">
        <v>158</v>
      </c>
      <c r="C12" s="9" t="s">
        <v>1</v>
      </c>
      <c r="D12" s="13" t="s">
        <v>2</v>
      </c>
      <c r="E12" s="9" t="s">
        <v>3</v>
      </c>
      <c r="F12" s="64" t="s">
        <v>4</v>
      </c>
      <c r="G12" s="40" t="s">
        <v>5</v>
      </c>
      <c r="H12" s="16" t="s">
        <v>6</v>
      </c>
    </row>
    <row r="13" spans="1:8" ht="15.75" thickBot="1" x14ac:dyDescent="0.3">
      <c r="A13" s="6" t="s">
        <v>7</v>
      </c>
      <c r="B13" s="327"/>
      <c r="C13" s="10" t="s">
        <v>8</v>
      </c>
      <c r="D13" s="327"/>
      <c r="E13" s="318"/>
      <c r="F13" s="319"/>
      <c r="G13" s="320"/>
      <c r="H13" s="345"/>
    </row>
    <row r="14" spans="1:8" ht="38.25" x14ac:dyDescent="0.25">
      <c r="A14" s="79" t="s">
        <v>9</v>
      </c>
      <c r="B14" s="87">
        <v>1</v>
      </c>
      <c r="C14" s="15" t="s">
        <v>10</v>
      </c>
      <c r="D14" s="507">
        <v>5</v>
      </c>
      <c r="E14" s="15" t="s">
        <v>11</v>
      </c>
      <c r="F14" s="65" t="s">
        <v>12</v>
      </c>
      <c r="G14" s="41" t="s">
        <v>13</v>
      </c>
      <c r="H14" s="508" t="s">
        <v>14</v>
      </c>
    </row>
    <row r="15" spans="1:8" ht="25.5" x14ac:dyDescent="0.25">
      <c r="A15" s="7"/>
      <c r="B15" s="90"/>
      <c r="C15" s="11"/>
      <c r="D15" s="495"/>
      <c r="E15" s="11" t="s">
        <v>15</v>
      </c>
      <c r="F15" s="66" t="s">
        <v>16</v>
      </c>
      <c r="G15" s="42" t="s">
        <v>17</v>
      </c>
      <c r="H15" s="496"/>
    </row>
    <row r="16" spans="1:8" ht="38.25" x14ac:dyDescent="0.25">
      <c r="A16" s="80" t="s">
        <v>111</v>
      </c>
      <c r="B16" s="91">
        <v>1</v>
      </c>
      <c r="C16" s="53" t="s">
        <v>109</v>
      </c>
      <c r="D16" s="82">
        <v>5</v>
      </c>
      <c r="E16" s="50" t="s">
        <v>11</v>
      </c>
      <c r="F16" s="67" t="s">
        <v>12</v>
      </c>
      <c r="G16" s="51" t="s">
        <v>13</v>
      </c>
      <c r="H16" s="509" t="s">
        <v>14</v>
      </c>
    </row>
    <row r="17" spans="1:8" ht="25.5" x14ac:dyDescent="0.25">
      <c r="A17" s="81"/>
      <c r="B17" s="90"/>
      <c r="C17" s="50"/>
      <c r="D17" s="83"/>
      <c r="E17" s="35" t="s">
        <v>15</v>
      </c>
      <c r="F17" s="68" t="s">
        <v>16</v>
      </c>
      <c r="G17" s="43" t="s">
        <v>17</v>
      </c>
      <c r="H17" s="510"/>
    </row>
    <row r="18" spans="1:8" ht="51" x14ac:dyDescent="0.25">
      <c r="A18" s="34" t="s">
        <v>112</v>
      </c>
      <c r="B18" s="89">
        <v>1</v>
      </c>
      <c r="C18" s="35" t="s">
        <v>476</v>
      </c>
      <c r="D18" s="36">
        <v>5</v>
      </c>
      <c r="E18" s="35" t="s">
        <v>113</v>
      </c>
      <c r="F18" s="68">
        <v>0</v>
      </c>
      <c r="G18" s="43" t="s">
        <v>26</v>
      </c>
      <c r="H18" s="37"/>
    </row>
    <row r="19" spans="1:8" x14ac:dyDescent="0.25">
      <c r="A19" s="7" t="s">
        <v>18</v>
      </c>
      <c r="B19" s="89">
        <v>0</v>
      </c>
      <c r="C19" s="11" t="s">
        <v>19</v>
      </c>
      <c r="D19" s="2">
        <v>4</v>
      </c>
      <c r="E19" s="11" t="s">
        <v>20</v>
      </c>
      <c r="F19" s="66" t="s">
        <v>21</v>
      </c>
      <c r="G19" s="42" t="s">
        <v>121</v>
      </c>
      <c r="H19" s="3"/>
    </row>
    <row r="20" spans="1:8" ht="25.5" x14ac:dyDescent="0.25">
      <c r="A20" s="7" t="s">
        <v>22</v>
      </c>
      <c r="B20" s="89">
        <v>0</v>
      </c>
      <c r="C20" s="11" t="s">
        <v>23</v>
      </c>
      <c r="D20" s="2">
        <v>5</v>
      </c>
      <c r="E20" s="11" t="s">
        <v>24</v>
      </c>
      <c r="F20" s="66" t="s">
        <v>25</v>
      </c>
      <c r="G20" s="42" t="s">
        <v>26</v>
      </c>
      <c r="H20" s="3" t="s">
        <v>27</v>
      </c>
    </row>
    <row r="21" spans="1:8" ht="38.25" x14ac:dyDescent="0.25">
      <c r="A21" s="34" t="s">
        <v>114</v>
      </c>
      <c r="B21" s="89">
        <v>1</v>
      </c>
      <c r="C21" s="35" t="s">
        <v>117</v>
      </c>
      <c r="D21" s="36">
        <v>5</v>
      </c>
      <c r="E21" s="35" t="s">
        <v>115</v>
      </c>
      <c r="F21" s="68" t="s">
        <v>50</v>
      </c>
      <c r="G21" s="43" t="s">
        <v>116</v>
      </c>
      <c r="H21" s="37" t="s">
        <v>118</v>
      </c>
    </row>
    <row r="22" spans="1:8" ht="38.25" x14ac:dyDescent="0.25">
      <c r="A22" s="7" t="s">
        <v>28</v>
      </c>
      <c r="B22" s="91">
        <v>0</v>
      </c>
      <c r="C22" s="11" t="s">
        <v>29</v>
      </c>
      <c r="D22" s="2">
        <v>5</v>
      </c>
      <c r="E22" s="11" t="s">
        <v>30</v>
      </c>
      <c r="F22" s="66" t="s">
        <v>31</v>
      </c>
      <c r="G22" s="42" t="s">
        <v>26</v>
      </c>
      <c r="H22" s="3"/>
    </row>
    <row r="23" spans="1:8" ht="25.5" x14ac:dyDescent="0.25">
      <c r="A23" s="7"/>
      <c r="B23" s="90"/>
      <c r="C23" s="11"/>
      <c r="D23" s="2"/>
      <c r="E23" s="11" t="s">
        <v>32</v>
      </c>
      <c r="F23" s="66" t="s">
        <v>33</v>
      </c>
      <c r="G23" s="42" t="s">
        <v>34</v>
      </c>
      <c r="H23" s="3"/>
    </row>
    <row r="24" spans="1:8" ht="38.25" x14ac:dyDescent="0.25">
      <c r="A24" s="7" t="s">
        <v>35</v>
      </c>
      <c r="B24" s="89">
        <v>0</v>
      </c>
      <c r="C24" s="11" t="s">
        <v>36</v>
      </c>
      <c r="D24" s="2">
        <v>4</v>
      </c>
      <c r="E24" s="11" t="s">
        <v>37</v>
      </c>
      <c r="F24" s="66" t="s">
        <v>177</v>
      </c>
      <c r="G24" s="42" t="s">
        <v>38</v>
      </c>
      <c r="H24" s="3" t="s">
        <v>141</v>
      </c>
    </row>
    <row r="25" spans="1:8" ht="51" x14ac:dyDescent="0.25">
      <c r="A25" s="7" t="s">
        <v>39</v>
      </c>
      <c r="B25" s="91">
        <v>2</v>
      </c>
      <c r="C25" s="11" t="s">
        <v>145</v>
      </c>
      <c r="D25" s="494">
        <v>2</v>
      </c>
      <c r="E25" s="11" t="s">
        <v>146</v>
      </c>
      <c r="F25" s="66" t="s">
        <v>40</v>
      </c>
      <c r="G25" s="42" t="s">
        <v>41</v>
      </c>
      <c r="H25" s="496" t="s">
        <v>147</v>
      </c>
    </row>
    <row r="26" spans="1:8" ht="25.5" x14ac:dyDescent="0.25">
      <c r="A26" s="7"/>
      <c r="B26" s="90"/>
      <c r="C26" s="11"/>
      <c r="D26" s="495"/>
      <c r="E26" s="11" t="s">
        <v>148</v>
      </c>
      <c r="F26" s="66" t="s">
        <v>42</v>
      </c>
      <c r="G26" s="42" t="s">
        <v>17</v>
      </c>
      <c r="H26" s="496"/>
    </row>
    <row r="27" spans="1:8" ht="55.5" customHeight="1" x14ac:dyDescent="0.25">
      <c r="A27" s="7" t="s">
        <v>43</v>
      </c>
      <c r="B27" s="89">
        <v>0</v>
      </c>
      <c r="C27" s="11" t="s">
        <v>149</v>
      </c>
      <c r="D27" s="2">
        <v>2</v>
      </c>
      <c r="E27" s="11" t="s">
        <v>150</v>
      </c>
      <c r="F27" s="66" t="s">
        <v>438</v>
      </c>
      <c r="G27" s="42" t="s">
        <v>45</v>
      </c>
      <c r="H27" s="3" t="s">
        <v>101</v>
      </c>
    </row>
    <row r="28" spans="1:8" ht="38.25" x14ac:dyDescent="0.25">
      <c r="A28" s="34" t="s">
        <v>94</v>
      </c>
      <c r="B28" s="89">
        <v>1</v>
      </c>
      <c r="C28" s="35" t="s">
        <v>151</v>
      </c>
      <c r="D28" s="36">
        <v>2</v>
      </c>
      <c r="E28" s="35" t="s">
        <v>152</v>
      </c>
      <c r="F28" s="68">
        <v>0</v>
      </c>
      <c r="G28" s="43" t="s">
        <v>26</v>
      </c>
      <c r="H28" s="37"/>
    </row>
    <row r="29" spans="1:8" ht="51" x14ac:dyDescent="0.25">
      <c r="A29" s="34" t="s">
        <v>95</v>
      </c>
      <c r="B29" s="89">
        <v>1</v>
      </c>
      <c r="C29" s="35" t="s">
        <v>98</v>
      </c>
      <c r="D29" s="36">
        <v>2</v>
      </c>
      <c r="E29" s="35" t="s">
        <v>435</v>
      </c>
      <c r="F29" s="68" t="s">
        <v>434</v>
      </c>
      <c r="G29" s="43" t="s">
        <v>436</v>
      </c>
      <c r="H29" s="37"/>
    </row>
    <row r="30" spans="1:8" ht="38.25" x14ac:dyDescent="0.25">
      <c r="A30" s="34" t="s">
        <v>96</v>
      </c>
      <c r="B30" s="89">
        <v>1</v>
      </c>
      <c r="C30" s="35" t="s">
        <v>153</v>
      </c>
      <c r="D30" s="36">
        <v>2</v>
      </c>
      <c r="E30" s="35" t="s">
        <v>154</v>
      </c>
      <c r="F30" s="68" t="s">
        <v>437</v>
      </c>
      <c r="G30" s="43" t="s">
        <v>45</v>
      </c>
      <c r="H30" s="37"/>
    </row>
    <row r="31" spans="1:8" ht="51" x14ac:dyDescent="0.25">
      <c r="A31" s="34" t="s">
        <v>97</v>
      </c>
      <c r="B31" s="90">
        <v>1</v>
      </c>
      <c r="C31" s="35" t="s">
        <v>155</v>
      </c>
      <c r="D31" s="36">
        <v>2</v>
      </c>
      <c r="E31" s="35" t="s">
        <v>150</v>
      </c>
      <c r="F31" s="68" t="s">
        <v>438</v>
      </c>
      <c r="G31" s="43" t="s">
        <v>45</v>
      </c>
      <c r="H31" s="37" t="s">
        <v>101</v>
      </c>
    </row>
    <row r="32" spans="1:8" x14ac:dyDescent="0.25">
      <c r="A32" s="7" t="s">
        <v>102</v>
      </c>
      <c r="B32" s="91">
        <v>0</v>
      </c>
      <c r="C32" s="11" t="s">
        <v>46</v>
      </c>
      <c r="D32" s="497">
        <v>5</v>
      </c>
      <c r="E32" s="11" t="s">
        <v>47</v>
      </c>
      <c r="F32" s="66" t="s">
        <v>48</v>
      </c>
      <c r="G32" s="42" t="s">
        <v>26</v>
      </c>
      <c r="H32" s="3"/>
    </row>
    <row r="33" spans="1:8" ht="38.25" x14ac:dyDescent="0.25">
      <c r="A33" s="7"/>
      <c r="B33" s="90"/>
      <c r="C33" s="11"/>
      <c r="D33" s="497"/>
      <c r="E33" s="11" t="s">
        <v>49</v>
      </c>
      <c r="F33" s="69" t="s">
        <v>127</v>
      </c>
      <c r="G33" s="48" t="s">
        <v>128</v>
      </c>
      <c r="H33" s="3" t="s">
        <v>51</v>
      </c>
    </row>
    <row r="34" spans="1:8" ht="38.25" x14ac:dyDescent="0.25">
      <c r="A34" s="45" t="s">
        <v>103</v>
      </c>
      <c r="B34" s="89">
        <v>0</v>
      </c>
      <c r="C34" s="46" t="s">
        <v>104</v>
      </c>
      <c r="D34" s="47">
        <v>5</v>
      </c>
      <c r="E34" s="46" t="s">
        <v>105</v>
      </c>
      <c r="F34" s="69">
        <v>0</v>
      </c>
      <c r="G34" s="48" t="s">
        <v>26</v>
      </c>
      <c r="H34" s="49"/>
    </row>
    <row r="35" spans="1:8" ht="51" x14ac:dyDescent="0.25">
      <c r="A35" s="52" t="s">
        <v>179</v>
      </c>
      <c r="B35" s="89">
        <v>1</v>
      </c>
      <c r="C35" s="53" t="s">
        <v>106</v>
      </c>
      <c r="D35" s="54">
        <v>5</v>
      </c>
      <c r="E35" s="53" t="s">
        <v>129</v>
      </c>
      <c r="F35" s="70">
        <v>0</v>
      </c>
      <c r="G35" s="55" t="s">
        <v>26</v>
      </c>
      <c r="H35" s="56"/>
    </row>
    <row r="36" spans="1:8" ht="38.25" x14ac:dyDescent="0.25">
      <c r="A36" s="52" t="s">
        <v>180</v>
      </c>
      <c r="B36" s="90">
        <v>1</v>
      </c>
      <c r="C36" s="53" t="s">
        <v>156</v>
      </c>
      <c r="D36" s="54">
        <v>5</v>
      </c>
      <c r="E36" s="53" t="s">
        <v>123</v>
      </c>
      <c r="F36" s="70" t="s">
        <v>127</v>
      </c>
      <c r="G36" s="55" t="s">
        <v>128</v>
      </c>
      <c r="H36" s="56"/>
    </row>
    <row r="37" spans="1:8" ht="51" x14ac:dyDescent="0.25">
      <c r="A37" s="52" t="s">
        <v>181</v>
      </c>
      <c r="B37" s="89">
        <v>1</v>
      </c>
      <c r="C37" s="53" t="s">
        <v>157</v>
      </c>
      <c r="D37" s="54">
        <v>5</v>
      </c>
      <c r="E37" s="53" t="s">
        <v>125</v>
      </c>
      <c r="F37" s="70">
        <v>0</v>
      </c>
      <c r="G37" s="55" t="s">
        <v>26</v>
      </c>
      <c r="H37" s="56"/>
    </row>
    <row r="38" spans="1:8" ht="38.25" x14ac:dyDescent="0.25">
      <c r="A38" s="52" t="s">
        <v>182</v>
      </c>
      <c r="B38" s="89">
        <v>1</v>
      </c>
      <c r="C38" s="53" t="s">
        <v>107</v>
      </c>
      <c r="D38" s="54">
        <v>5</v>
      </c>
      <c r="E38" s="53" t="s">
        <v>124</v>
      </c>
      <c r="F38" s="70" t="s">
        <v>127</v>
      </c>
      <c r="G38" s="55" t="s">
        <v>128</v>
      </c>
      <c r="H38" s="56"/>
    </row>
    <row r="39" spans="1:8" ht="51" x14ac:dyDescent="0.25">
      <c r="A39" s="52" t="s">
        <v>183</v>
      </c>
      <c r="B39" s="89">
        <v>1</v>
      </c>
      <c r="C39" s="53" t="s">
        <v>108</v>
      </c>
      <c r="D39" s="54">
        <v>5</v>
      </c>
      <c r="E39" s="53" t="s">
        <v>126</v>
      </c>
      <c r="F39" s="70">
        <v>0</v>
      </c>
      <c r="G39" s="55" t="s">
        <v>26</v>
      </c>
      <c r="H39" s="56"/>
    </row>
    <row r="40" spans="1:8" ht="15.75" thickBot="1" x14ac:dyDescent="0.3">
      <c r="A40" s="8" t="s">
        <v>52</v>
      </c>
      <c r="B40" s="88"/>
      <c r="C40" s="12" t="s">
        <v>52</v>
      </c>
      <c r="D40" s="14"/>
      <c r="E40" s="12"/>
      <c r="F40" s="71"/>
      <c r="G40" s="44"/>
      <c r="H40" s="17"/>
    </row>
    <row r="41" spans="1:8" ht="15.75" thickBot="1" x14ac:dyDescent="0.3"/>
    <row r="42" spans="1:8" x14ac:dyDescent="0.25">
      <c r="F42" s="441" t="s">
        <v>460</v>
      </c>
      <c r="G42" s="253"/>
      <c r="H42" s="446" t="s">
        <v>459</v>
      </c>
    </row>
    <row r="43" spans="1:8" x14ac:dyDescent="0.25">
      <c r="A43" s="4"/>
      <c r="C43" t="s">
        <v>99</v>
      </c>
      <c r="F43" s="444" t="s">
        <v>454</v>
      </c>
      <c r="G43" s="445"/>
      <c r="H43" s="447">
        <v>1</v>
      </c>
    </row>
    <row r="44" spans="1:8" x14ac:dyDescent="0.25">
      <c r="A44" s="38"/>
      <c r="C44" t="s">
        <v>100</v>
      </c>
      <c r="F44" s="444" t="s">
        <v>455</v>
      </c>
      <c r="G44" s="445"/>
      <c r="H44" s="447">
        <v>2</v>
      </c>
    </row>
    <row r="45" spans="1:8" x14ac:dyDescent="0.25">
      <c r="F45" s="444" t="s">
        <v>456</v>
      </c>
      <c r="G45" s="445"/>
      <c r="H45" s="447">
        <v>3</v>
      </c>
    </row>
    <row r="46" spans="1:8" x14ac:dyDescent="0.25">
      <c r="A46" s="58" t="s">
        <v>139</v>
      </c>
      <c r="F46" s="444" t="s">
        <v>457</v>
      </c>
      <c r="G46" s="445"/>
      <c r="H46" s="447">
        <v>4</v>
      </c>
    </row>
    <row r="47" spans="1:8" ht="15.75" thickBot="1" x14ac:dyDescent="0.3">
      <c r="A47" s="58"/>
      <c r="F47" s="442" t="s">
        <v>458</v>
      </c>
      <c r="G47" s="443"/>
      <c r="H47" s="448">
        <v>5</v>
      </c>
    </row>
    <row r="48" spans="1:8" ht="15.75" thickBot="1" x14ac:dyDescent="0.3">
      <c r="A48" s="58" t="s">
        <v>140</v>
      </c>
    </row>
    <row r="49" spans="1:6" ht="15.75" thickBot="1" x14ac:dyDescent="0.3">
      <c r="A49" s="74" t="s">
        <v>35</v>
      </c>
      <c r="B49" s="84"/>
      <c r="C49" s="75" t="s">
        <v>36</v>
      </c>
      <c r="D49" s="63"/>
      <c r="E49" s="76"/>
      <c r="F49" s="77"/>
    </row>
    <row r="50" spans="1:6" x14ac:dyDescent="0.25">
      <c r="A50" t="s">
        <v>142</v>
      </c>
    </row>
  </sheetData>
  <mergeCells count="8">
    <mergeCell ref="D25:D26"/>
    <mergeCell ref="H25:H26"/>
    <mergeCell ref="D32:D33"/>
    <mergeCell ref="E4:H4"/>
    <mergeCell ref="E6:H7"/>
    <mergeCell ref="D14:D15"/>
    <mergeCell ref="H14:H15"/>
    <mergeCell ref="H16:H17"/>
  </mergeCells>
  <pageMargins left="0.70866141732283472" right="0.70866141732283472" top="0.74803149606299213" bottom="0.74803149606299213" header="0.31496062992125984" footer="0.31496062992125984"/>
  <pageSetup scale="86" fitToHeight="3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55"/>
  <sheetViews>
    <sheetView topLeftCell="A16" workbookViewId="0">
      <selection activeCell="H2" sqref="H2"/>
    </sheetView>
  </sheetViews>
  <sheetFormatPr baseColWidth="10" defaultColWidth="9.140625" defaultRowHeight="15" x14ac:dyDescent="0.25"/>
  <cols>
    <col min="1" max="1" width="8.5703125" customWidth="1"/>
    <col min="2" max="2" width="6.42578125" style="86" customWidth="1"/>
    <col min="3" max="3" width="28.5703125" customWidth="1"/>
    <col min="4" max="4" width="5.7109375" style="1" customWidth="1"/>
    <col min="5" max="5" width="14.28515625" style="1" customWidth="1"/>
    <col min="6" max="7" width="12.85546875" style="39" customWidth="1"/>
    <col min="8" max="8" width="42.85546875" customWidth="1"/>
    <col min="9" max="9" width="16.7109375" style="1" customWidth="1"/>
    <col min="10" max="10" width="15" style="1" customWidth="1"/>
    <col min="11" max="11" width="37.7109375" customWidth="1"/>
  </cols>
  <sheetData>
    <row r="1" spans="1:11" ht="15.75" thickBot="1" x14ac:dyDescent="0.3">
      <c r="A1" s="386" t="s">
        <v>258</v>
      </c>
      <c r="B1" s="377"/>
      <c r="C1" s="378"/>
      <c r="D1" s="59"/>
      <c r="E1" s="388" t="s">
        <v>131</v>
      </c>
      <c r="F1" s="60"/>
      <c r="G1" s="60"/>
      <c r="I1" s="229" t="str">
        <f>+'Fonctions principales'!H1</f>
        <v>AUTOMNE 2018</v>
      </c>
      <c r="J1" s="228"/>
    </row>
    <row r="2" spans="1:11" ht="15.75" thickBot="1" x14ac:dyDescent="0.3">
      <c r="A2" s="387" t="s">
        <v>259</v>
      </c>
      <c r="B2" s="380"/>
      <c r="C2" s="381"/>
      <c r="D2" s="59"/>
      <c r="E2" s="388" t="s">
        <v>132</v>
      </c>
      <c r="F2" s="60"/>
      <c r="H2" s="371" t="s">
        <v>133</v>
      </c>
      <c r="I2" s="149">
        <f>+'Fonctions principales'!H2</f>
        <v>0</v>
      </c>
    </row>
    <row r="3" spans="1:11" ht="15.75" thickBot="1" x14ac:dyDescent="0.3"/>
    <row r="4" spans="1:11" ht="15.75" thickBot="1" x14ac:dyDescent="0.3">
      <c r="A4" s="57" t="s">
        <v>134</v>
      </c>
      <c r="E4" s="512" t="str">
        <f>+'Fonctions principales'!E4</f>
        <v>MÉCAN'ŒUF</v>
      </c>
      <c r="F4" s="513"/>
      <c r="G4" s="513"/>
      <c r="H4" s="514"/>
    </row>
    <row r="5" spans="1:11" ht="15.75" thickBot="1" x14ac:dyDescent="0.3"/>
    <row r="6" spans="1:11" x14ac:dyDescent="0.25">
      <c r="A6" s="57" t="s">
        <v>135</v>
      </c>
      <c r="E6" s="515" t="str">
        <f>+'Fonctions principales'!E6</f>
        <v>Concevoir et construire un produit mobile capable de transporter un œuf, déposer un coquetier et s’arrêter à un mur sans le toucher</v>
      </c>
      <c r="F6" s="516"/>
      <c r="G6" s="516"/>
      <c r="H6" s="516"/>
      <c r="I6" s="516"/>
      <c r="J6" s="516"/>
      <c r="K6" s="517"/>
    </row>
    <row r="7" spans="1:11" ht="15.75" thickBot="1" x14ac:dyDescent="0.3">
      <c r="A7" t="s">
        <v>136</v>
      </c>
      <c r="E7" s="518"/>
      <c r="F7" s="519"/>
      <c r="G7" s="519"/>
      <c r="H7" s="519"/>
      <c r="I7" s="519"/>
      <c r="J7" s="519"/>
      <c r="K7" s="520"/>
    </row>
    <row r="8" spans="1:11" ht="15.75" thickBot="1" x14ac:dyDescent="0.3"/>
    <row r="9" spans="1:11" ht="15.75" thickBot="1" x14ac:dyDescent="0.3">
      <c r="A9" s="58" t="s">
        <v>137</v>
      </c>
      <c r="E9" s="196">
        <f>+'Revue de Design - Données'!B9</f>
        <v>43033</v>
      </c>
    </row>
    <row r="10" spans="1:11" ht="15.75" thickBot="1" x14ac:dyDescent="0.3">
      <c r="A10" s="58"/>
      <c r="E10" s="39"/>
    </row>
    <row r="11" spans="1:11" ht="15.75" thickBot="1" x14ac:dyDescent="0.3">
      <c r="A11" s="57" t="s">
        <v>229</v>
      </c>
      <c r="E11" s="615">
        <f>+'Revue de Design - Données'!B11</f>
        <v>1</v>
      </c>
      <c r="F11" s="616"/>
      <c r="G11" s="617"/>
    </row>
    <row r="12" spans="1:11" ht="15.75" thickBot="1" x14ac:dyDescent="0.3">
      <c r="A12" s="57" t="s">
        <v>230</v>
      </c>
      <c r="E12" s="618">
        <f>+'Revue de Design - Données'!B12</f>
        <v>43033</v>
      </c>
      <c r="F12" s="619"/>
      <c r="G12" s="620"/>
    </row>
    <row r="13" spans="1:11" x14ac:dyDescent="0.25">
      <c r="A13" s="57" t="s">
        <v>231</v>
      </c>
      <c r="E13" s="621">
        <f>+'Revue de Design - Données'!B13</f>
        <v>0</v>
      </c>
      <c r="F13" s="622"/>
      <c r="G13" s="623"/>
    </row>
    <row r="14" spans="1:11" ht="15.75" thickBot="1" x14ac:dyDescent="0.3">
      <c r="A14" s="57" t="s">
        <v>232</v>
      </c>
      <c r="E14" s="612">
        <f>+'Revue de Design - Données'!B14</f>
        <v>0</v>
      </c>
      <c r="F14" s="613"/>
      <c r="G14" s="614"/>
    </row>
    <row r="15" spans="1:11" ht="15.75" thickBot="1" x14ac:dyDescent="0.3"/>
    <row r="16" spans="1:11" ht="15.75" thickBot="1" x14ac:dyDescent="0.3">
      <c r="A16" s="5" t="s">
        <v>0</v>
      </c>
      <c r="B16" s="9"/>
      <c r="C16" s="9"/>
      <c r="D16" s="13"/>
      <c r="E16" s="609" t="s">
        <v>260</v>
      </c>
      <c r="F16" s="609" t="s">
        <v>240</v>
      </c>
      <c r="G16" s="609" t="s">
        <v>261</v>
      </c>
      <c r="H16" s="604" t="s">
        <v>262</v>
      </c>
      <c r="I16" s="604" t="s">
        <v>263</v>
      </c>
      <c r="J16" s="609" t="s">
        <v>264</v>
      </c>
      <c r="K16" s="604" t="s">
        <v>265</v>
      </c>
    </row>
    <row r="17" spans="1:15" ht="51.75" customHeight="1" thickBot="1" x14ac:dyDescent="0.3">
      <c r="A17" s="6"/>
      <c r="B17" s="327"/>
      <c r="C17" s="10" t="s">
        <v>281</v>
      </c>
      <c r="D17" s="328"/>
      <c r="E17" s="610"/>
      <c r="F17" s="610"/>
      <c r="G17" s="610"/>
      <c r="H17" s="605"/>
      <c r="I17" s="611"/>
      <c r="J17" s="610"/>
      <c r="K17" s="605"/>
    </row>
    <row r="18" spans="1:15" ht="25.5" x14ac:dyDescent="0.25">
      <c r="A18" s="94">
        <v>1</v>
      </c>
      <c r="B18" s="329"/>
      <c r="C18" s="11" t="s">
        <v>282</v>
      </c>
      <c r="D18" s="606"/>
      <c r="E18" s="103" t="s">
        <v>244</v>
      </c>
      <c r="F18" s="65"/>
      <c r="G18" s="190" t="s">
        <v>244</v>
      </c>
      <c r="H18" s="232"/>
      <c r="I18" s="233"/>
      <c r="J18" s="233"/>
      <c r="K18" s="247"/>
    </row>
    <row r="19" spans="1:15" ht="25.5" x14ac:dyDescent="0.25">
      <c r="A19" s="95">
        <v>2</v>
      </c>
      <c r="B19" s="330"/>
      <c r="C19" s="11" t="s">
        <v>283</v>
      </c>
      <c r="D19" s="607"/>
      <c r="E19" s="153"/>
      <c r="F19" s="66" t="s">
        <v>244</v>
      </c>
      <c r="G19" s="191"/>
      <c r="H19" s="193"/>
      <c r="I19" s="234"/>
      <c r="J19" s="234"/>
      <c r="K19" s="248"/>
    </row>
    <row r="20" spans="1:15" ht="25.5" x14ac:dyDescent="0.25">
      <c r="A20" s="153">
        <v>3</v>
      </c>
      <c r="B20" s="331"/>
      <c r="C20" s="11" t="s">
        <v>284</v>
      </c>
      <c r="D20" s="334"/>
      <c r="E20" s="103" t="s">
        <v>244</v>
      </c>
      <c r="F20" s="65"/>
      <c r="G20" s="190" t="s">
        <v>266</v>
      </c>
      <c r="H20" s="193" t="s">
        <v>288</v>
      </c>
      <c r="I20" s="235" t="s">
        <v>289</v>
      </c>
      <c r="J20" s="236">
        <v>43037</v>
      </c>
      <c r="K20" s="248" t="s">
        <v>291</v>
      </c>
      <c r="L20" s="217"/>
      <c r="M20" s="217"/>
      <c r="N20" s="217"/>
      <c r="O20" s="217"/>
    </row>
    <row r="21" spans="1:15" ht="25.5" x14ac:dyDescent="0.25">
      <c r="A21" s="153">
        <v>4</v>
      </c>
      <c r="B21" s="331"/>
      <c r="C21" s="11" t="s">
        <v>285</v>
      </c>
      <c r="D21" s="335"/>
      <c r="E21" s="153" t="s">
        <v>244</v>
      </c>
      <c r="F21" s="66"/>
      <c r="G21" s="191" t="s">
        <v>244</v>
      </c>
      <c r="H21" s="193"/>
      <c r="I21" s="235"/>
      <c r="J21" s="235"/>
      <c r="K21" s="248"/>
      <c r="L21" s="217"/>
      <c r="M21" s="217"/>
      <c r="N21" s="217"/>
      <c r="O21" s="217"/>
    </row>
    <row r="22" spans="1:15" ht="25.5" x14ac:dyDescent="0.25">
      <c r="A22" s="95">
        <v>5</v>
      </c>
      <c r="B22" s="331"/>
      <c r="C22" s="11" t="s">
        <v>286</v>
      </c>
      <c r="D22" s="336"/>
      <c r="E22" s="153" t="s">
        <v>244</v>
      </c>
      <c r="F22" s="66"/>
      <c r="G22" s="191" t="s">
        <v>244</v>
      </c>
      <c r="H22" s="193"/>
      <c r="I22" s="235"/>
      <c r="J22" s="236"/>
      <c r="K22" s="248"/>
      <c r="L22" s="217"/>
      <c r="M22" s="217"/>
      <c r="N22" s="217"/>
      <c r="O22" s="217"/>
    </row>
    <row r="23" spans="1:15" ht="25.5" x14ac:dyDescent="0.25">
      <c r="A23" s="95">
        <v>6</v>
      </c>
      <c r="B23" s="331"/>
      <c r="C23" s="11" t="s">
        <v>287</v>
      </c>
      <c r="D23" s="336"/>
      <c r="E23" s="153" t="s">
        <v>244</v>
      </c>
      <c r="F23" s="66"/>
      <c r="G23" s="191" t="s">
        <v>244</v>
      </c>
      <c r="H23" s="193"/>
      <c r="I23" s="235"/>
      <c r="J23" s="235"/>
      <c r="K23" s="248" t="s">
        <v>290</v>
      </c>
      <c r="L23" s="217"/>
      <c r="M23" s="217"/>
      <c r="N23" s="217"/>
      <c r="O23" s="217"/>
    </row>
    <row r="24" spans="1:15" x14ac:dyDescent="0.25">
      <c r="A24" s="95">
        <v>7</v>
      </c>
      <c r="B24" s="331"/>
      <c r="C24" s="11" t="s">
        <v>52</v>
      </c>
      <c r="D24" s="336"/>
      <c r="E24" s="153"/>
      <c r="F24" s="66"/>
      <c r="G24" s="191"/>
      <c r="H24" s="193"/>
      <c r="I24" s="235"/>
      <c r="J24" s="235"/>
      <c r="K24" s="248"/>
      <c r="L24" s="217"/>
      <c r="M24" s="217"/>
      <c r="N24" s="217"/>
      <c r="O24" s="217"/>
    </row>
    <row r="25" spans="1:15" x14ac:dyDescent="0.25">
      <c r="A25" s="95">
        <v>8</v>
      </c>
      <c r="B25" s="331"/>
      <c r="C25" s="11"/>
      <c r="D25" s="336"/>
      <c r="E25" s="153"/>
      <c r="F25" s="66"/>
      <c r="G25" s="191"/>
      <c r="H25" s="193"/>
      <c r="I25" s="235"/>
      <c r="J25" s="236"/>
      <c r="K25" s="248"/>
      <c r="L25" s="217"/>
      <c r="M25" s="217"/>
      <c r="N25" s="217"/>
      <c r="O25" s="217"/>
    </row>
    <row r="26" spans="1:15" x14ac:dyDescent="0.25">
      <c r="A26" s="95">
        <v>9</v>
      </c>
      <c r="B26" s="332"/>
      <c r="C26" s="11"/>
      <c r="D26" s="336"/>
      <c r="E26" s="153"/>
      <c r="F26" s="66"/>
      <c r="G26" s="191"/>
      <c r="H26" s="193"/>
      <c r="I26" s="235"/>
      <c r="J26" s="235"/>
      <c r="K26" s="248"/>
      <c r="L26" s="217"/>
      <c r="M26" s="217"/>
      <c r="N26" s="217"/>
      <c r="O26" s="217"/>
    </row>
    <row r="27" spans="1:15" x14ac:dyDescent="0.25">
      <c r="A27" s="95">
        <v>10</v>
      </c>
      <c r="B27" s="330"/>
      <c r="C27" s="11"/>
      <c r="D27" s="336"/>
      <c r="E27" s="153"/>
      <c r="F27" s="66"/>
      <c r="G27" s="191"/>
      <c r="H27" s="193"/>
      <c r="I27" s="235"/>
      <c r="J27" s="235"/>
      <c r="K27" s="248"/>
      <c r="L27" s="217"/>
      <c r="M27" s="217"/>
      <c r="N27" s="217"/>
      <c r="O27" s="217"/>
    </row>
    <row r="28" spans="1:15" x14ac:dyDescent="0.25">
      <c r="A28" s="95"/>
      <c r="B28" s="331"/>
      <c r="C28" s="11"/>
      <c r="D28" s="336"/>
      <c r="E28" s="153"/>
      <c r="F28" s="66"/>
      <c r="G28" s="191"/>
      <c r="H28" s="193"/>
      <c r="I28" s="235"/>
      <c r="J28" s="236"/>
      <c r="K28" s="248"/>
      <c r="L28" s="217"/>
      <c r="M28" s="217"/>
      <c r="N28" s="217"/>
      <c r="O28" s="217"/>
    </row>
    <row r="29" spans="1:15" x14ac:dyDescent="0.25">
      <c r="A29" s="95"/>
      <c r="B29" s="332"/>
      <c r="C29" s="11"/>
      <c r="D29" s="608"/>
      <c r="E29" s="153"/>
      <c r="F29" s="66"/>
      <c r="G29" s="191"/>
      <c r="H29" s="193"/>
      <c r="I29" s="235"/>
      <c r="J29" s="235"/>
      <c r="K29" s="248"/>
      <c r="L29" s="217"/>
      <c r="M29" s="217"/>
      <c r="N29" s="217"/>
      <c r="O29" s="217"/>
    </row>
    <row r="30" spans="1:15" x14ac:dyDescent="0.25">
      <c r="A30" s="95"/>
      <c r="B30" s="330"/>
      <c r="C30" s="11"/>
      <c r="D30" s="607"/>
      <c r="E30" s="153"/>
      <c r="F30" s="66"/>
      <c r="G30" s="191"/>
      <c r="H30" s="193"/>
      <c r="I30" s="235"/>
      <c r="J30" s="235"/>
      <c r="K30" s="248"/>
      <c r="L30" s="217"/>
      <c r="M30" s="217"/>
      <c r="N30" s="217"/>
      <c r="O30" s="217"/>
    </row>
    <row r="31" spans="1:15" x14ac:dyDescent="0.25">
      <c r="A31" s="95"/>
      <c r="B31" s="331"/>
      <c r="C31" s="11"/>
      <c r="D31" s="336"/>
      <c r="E31" s="153"/>
      <c r="F31" s="66"/>
      <c r="G31" s="191"/>
      <c r="H31" s="193"/>
      <c r="I31" s="235"/>
      <c r="J31" s="235"/>
      <c r="K31" s="248"/>
      <c r="L31" s="217"/>
      <c r="M31" s="217"/>
      <c r="N31" s="217"/>
      <c r="O31" s="217"/>
    </row>
    <row r="32" spans="1:15" x14ac:dyDescent="0.25">
      <c r="A32" s="95"/>
      <c r="B32" s="331"/>
      <c r="C32" s="11"/>
      <c r="D32" s="336"/>
      <c r="E32" s="153"/>
      <c r="F32" s="66"/>
      <c r="G32" s="191"/>
      <c r="H32" s="193"/>
      <c r="I32" s="235"/>
      <c r="J32" s="235"/>
      <c r="K32" s="248"/>
      <c r="L32" s="217"/>
      <c r="M32" s="217"/>
      <c r="N32" s="217"/>
      <c r="O32" s="217"/>
    </row>
    <row r="33" spans="1:15" x14ac:dyDescent="0.25">
      <c r="A33" s="95"/>
      <c r="B33" s="331"/>
      <c r="C33" s="11"/>
      <c r="D33" s="336"/>
      <c r="E33" s="153"/>
      <c r="F33" s="66"/>
      <c r="G33" s="191"/>
      <c r="H33" s="193"/>
      <c r="I33" s="235"/>
      <c r="J33" s="236"/>
      <c r="K33" s="248"/>
      <c r="L33" s="217"/>
      <c r="M33" s="217"/>
      <c r="N33" s="217"/>
      <c r="O33" s="217"/>
    </row>
    <row r="34" spans="1:15" x14ac:dyDescent="0.25">
      <c r="A34" s="95"/>
      <c r="B34" s="331"/>
      <c r="C34" s="11"/>
      <c r="D34" s="336"/>
      <c r="E34" s="153"/>
      <c r="F34" s="66"/>
      <c r="G34" s="191"/>
      <c r="H34" s="193"/>
      <c r="I34" s="235"/>
      <c r="J34" s="235"/>
      <c r="K34" s="248"/>
      <c r="L34" s="217"/>
      <c r="M34" s="217"/>
      <c r="N34" s="217"/>
      <c r="O34" s="217"/>
    </row>
    <row r="35" spans="1:15" x14ac:dyDescent="0.25">
      <c r="A35" s="95"/>
      <c r="B35" s="330"/>
      <c r="C35" s="11"/>
      <c r="D35" s="336"/>
      <c r="E35" s="153"/>
      <c r="F35" s="66"/>
      <c r="G35" s="191"/>
      <c r="H35" s="193"/>
      <c r="I35" s="235"/>
      <c r="J35" s="235"/>
      <c r="K35" s="248"/>
      <c r="L35" s="217"/>
      <c r="M35" s="217"/>
      <c r="N35" s="217"/>
      <c r="O35" s="217"/>
    </row>
    <row r="36" spans="1:15" x14ac:dyDescent="0.25">
      <c r="A36" s="95"/>
      <c r="B36" s="332"/>
      <c r="C36" s="11"/>
      <c r="D36" s="603"/>
      <c r="E36" s="153"/>
      <c r="F36" s="66"/>
      <c r="G36" s="191"/>
      <c r="H36" s="193"/>
      <c r="I36" s="235"/>
      <c r="J36" s="235"/>
      <c r="K36" s="248"/>
      <c r="L36" s="217"/>
      <c r="M36" s="217"/>
      <c r="N36" s="217"/>
      <c r="O36" s="217"/>
    </row>
    <row r="37" spans="1:15" x14ac:dyDescent="0.25">
      <c r="A37" s="95"/>
      <c r="B37" s="330"/>
      <c r="C37" s="11"/>
      <c r="D37" s="603"/>
      <c r="E37" s="153"/>
      <c r="F37" s="69"/>
      <c r="G37" s="230"/>
      <c r="H37" s="193"/>
      <c r="I37" s="235"/>
      <c r="J37" s="235"/>
      <c r="K37" s="248"/>
      <c r="L37" s="217"/>
      <c r="M37" s="217"/>
      <c r="N37" s="217"/>
      <c r="O37" s="217"/>
    </row>
    <row r="38" spans="1:15" x14ac:dyDescent="0.25">
      <c r="A38" s="96"/>
      <c r="B38" s="331"/>
      <c r="C38" s="46"/>
      <c r="D38" s="334"/>
      <c r="E38" s="231"/>
      <c r="F38" s="69"/>
      <c r="G38" s="230"/>
      <c r="H38" s="193"/>
      <c r="I38" s="235"/>
      <c r="J38" s="236"/>
      <c r="K38" s="248"/>
      <c r="L38" s="217"/>
      <c r="M38" s="217"/>
      <c r="N38" s="217"/>
      <c r="O38" s="217"/>
    </row>
    <row r="39" spans="1:15" x14ac:dyDescent="0.25">
      <c r="A39" s="96"/>
      <c r="B39" s="331"/>
      <c r="C39" s="46"/>
      <c r="D39" s="334"/>
      <c r="E39" s="231"/>
      <c r="F39" s="69"/>
      <c r="G39" s="230"/>
      <c r="H39" s="193"/>
      <c r="I39" s="235"/>
      <c r="J39" s="235"/>
      <c r="K39" s="248"/>
      <c r="L39" s="217"/>
      <c r="M39" s="217"/>
      <c r="N39" s="217"/>
      <c r="O39" s="217"/>
    </row>
    <row r="40" spans="1:15" x14ac:dyDescent="0.25">
      <c r="A40" s="96"/>
      <c r="B40" s="330"/>
      <c r="C40" s="46"/>
      <c r="D40" s="334"/>
      <c r="E40" s="231"/>
      <c r="F40" s="69"/>
      <c r="G40" s="230"/>
      <c r="H40" s="193"/>
      <c r="I40" s="235"/>
      <c r="J40" s="235"/>
      <c r="K40" s="248"/>
      <c r="L40" s="217"/>
      <c r="M40" s="217"/>
      <c r="N40" s="217"/>
      <c r="O40" s="217"/>
    </row>
    <row r="41" spans="1:15" x14ac:dyDescent="0.25">
      <c r="A41" s="96"/>
      <c r="B41" s="331"/>
      <c r="C41" s="46"/>
      <c r="D41" s="334"/>
      <c r="E41" s="231"/>
      <c r="F41" s="69"/>
      <c r="G41" s="230"/>
      <c r="H41" s="193"/>
      <c r="I41" s="235"/>
      <c r="J41" s="235"/>
      <c r="K41" s="248"/>
      <c r="L41" s="217"/>
      <c r="M41" s="217"/>
      <c r="N41" s="217"/>
      <c r="O41" s="217"/>
    </row>
    <row r="42" spans="1:15" x14ac:dyDescent="0.25">
      <c r="A42" s="96"/>
      <c r="B42" s="331"/>
      <c r="C42" s="46"/>
      <c r="D42" s="334"/>
      <c r="E42" s="231"/>
      <c r="F42" s="69"/>
      <c r="G42" s="230"/>
      <c r="H42" s="193"/>
      <c r="I42" s="235"/>
      <c r="J42" s="235"/>
      <c r="K42" s="248"/>
      <c r="L42" s="217"/>
      <c r="M42" s="217"/>
      <c r="N42" s="217"/>
      <c r="O42" s="217"/>
    </row>
    <row r="43" spans="1:15" x14ac:dyDescent="0.25">
      <c r="A43" s="96"/>
      <c r="B43" s="331"/>
      <c r="C43" s="46"/>
      <c r="D43" s="334"/>
      <c r="E43" s="231"/>
      <c r="F43" s="69"/>
      <c r="G43" s="230"/>
      <c r="H43" s="193"/>
      <c r="I43" s="235"/>
      <c r="J43" s="235"/>
      <c r="K43" s="248"/>
      <c r="L43" s="217"/>
      <c r="M43" s="217"/>
      <c r="N43" s="217"/>
      <c r="O43" s="217"/>
    </row>
    <row r="44" spans="1:15" ht="15.75" thickBot="1" x14ac:dyDescent="0.3">
      <c r="A44" s="8" t="s">
        <v>52</v>
      </c>
      <c r="B44" s="333"/>
      <c r="C44" s="12" t="s">
        <v>52</v>
      </c>
      <c r="D44" s="337"/>
      <c r="E44" s="227"/>
      <c r="F44" s="220"/>
      <c r="G44" s="221"/>
      <c r="H44" s="222"/>
      <c r="I44" s="238"/>
      <c r="J44" s="238"/>
      <c r="K44" s="249"/>
      <c r="L44" s="217"/>
      <c r="M44" s="217"/>
      <c r="N44" s="217"/>
      <c r="O44" s="217"/>
    </row>
    <row r="47" spans="1:15" x14ac:dyDescent="0.25">
      <c r="A47" s="4"/>
      <c r="C47" t="s">
        <v>99</v>
      </c>
    </row>
    <row r="48" spans="1:15" x14ac:dyDescent="0.25">
      <c r="A48" s="38"/>
      <c r="C48" t="s">
        <v>100</v>
      </c>
    </row>
    <row r="50" spans="1:7" x14ac:dyDescent="0.25">
      <c r="A50" s="58"/>
    </row>
    <row r="51" spans="1:7" x14ac:dyDescent="0.25">
      <c r="A51" s="58"/>
    </row>
    <row r="52" spans="1:7" x14ac:dyDescent="0.25">
      <c r="B52"/>
      <c r="D52"/>
      <c r="F52"/>
      <c r="G52"/>
    </row>
    <row r="53" spans="1:7" x14ac:dyDescent="0.25">
      <c r="B53"/>
      <c r="D53"/>
      <c r="F53"/>
      <c r="G53"/>
    </row>
    <row r="54" spans="1:7" x14ac:dyDescent="0.25">
      <c r="B54"/>
      <c r="D54"/>
      <c r="F54"/>
      <c r="G54"/>
    </row>
    <row r="55" spans="1:7" x14ac:dyDescent="0.25">
      <c r="B55"/>
      <c r="D55"/>
      <c r="F55"/>
      <c r="G55"/>
    </row>
  </sheetData>
  <mergeCells count="16">
    <mergeCell ref="E14:G14"/>
    <mergeCell ref="E4:H4"/>
    <mergeCell ref="E6:K7"/>
    <mergeCell ref="E11:G11"/>
    <mergeCell ref="E12:G12"/>
    <mergeCell ref="E13:G13"/>
    <mergeCell ref="D36:D37"/>
    <mergeCell ref="K16:K17"/>
    <mergeCell ref="D18:D19"/>
    <mergeCell ref="D29:D30"/>
    <mergeCell ref="E16:E17"/>
    <mergeCell ref="F16:F17"/>
    <mergeCell ref="G16:G17"/>
    <mergeCell ref="H16:H17"/>
    <mergeCell ref="I16:I17"/>
    <mergeCell ref="J16:J17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O55"/>
  <sheetViews>
    <sheetView topLeftCell="I16" workbookViewId="0">
      <selection activeCell="K23" sqref="K23:K24"/>
    </sheetView>
  </sheetViews>
  <sheetFormatPr baseColWidth="10" defaultColWidth="9.140625" defaultRowHeight="15" x14ac:dyDescent="0.25"/>
  <cols>
    <col min="1" max="1" width="8.5703125" customWidth="1"/>
    <col min="2" max="2" width="6.42578125" style="86" customWidth="1"/>
    <col min="3" max="3" width="28.5703125" customWidth="1"/>
    <col min="4" max="4" width="5.7109375" style="1" customWidth="1"/>
    <col min="5" max="5" width="14.28515625" style="1" customWidth="1"/>
    <col min="6" max="7" width="12.85546875" style="39" customWidth="1"/>
    <col min="8" max="8" width="42.85546875" customWidth="1"/>
    <col min="9" max="9" width="16.7109375" style="1" customWidth="1"/>
    <col min="10" max="10" width="15" style="1" customWidth="1"/>
    <col min="11" max="11" width="37.7109375" customWidth="1"/>
  </cols>
  <sheetData>
    <row r="1" spans="1:11" ht="15.75" thickBot="1" x14ac:dyDescent="0.3">
      <c r="A1" s="386" t="s">
        <v>258</v>
      </c>
      <c r="B1" s="377"/>
      <c r="C1" s="378"/>
      <c r="D1" s="59"/>
      <c r="E1" s="388" t="s">
        <v>131</v>
      </c>
      <c r="F1" s="60"/>
      <c r="G1" s="60"/>
      <c r="I1" s="229" t="str">
        <f>+'Fonctions principales'!H1</f>
        <v>AUTOMNE 2018</v>
      </c>
      <c r="J1" s="228"/>
    </row>
    <row r="2" spans="1:11" ht="15.75" thickBot="1" x14ac:dyDescent="0.3">
      <c r="A2" s="387" t="s">
        <v>259</v>
      </c>
      <c r="B2" s="380"/>
      <c r="C2" s="381"/>
      <c r="D2" s="59"/>
      <c r="E2" s="388" t="s">
        <v>132</v>
      </c>
      <c r="F2" s="60"/>
      <c r="H2" s="371" t="s">
        <v>133</v>
      </c>
      <c r="I2" s="149">
        <f>+'Fonctions principales'!H2</f>
        <v>0</v>
      </c>
    </row>
    <row r="3" spans="1:11" ht="15.75" thickBot="1" x14ac:dyDescent="0.3"/>
    <row r="4" spans="1:11" ht="15.75" thickBot="1" x14ac:dyDescent="0.3">
      <c r="A4" s="57" t="s">
        <v>134</v>
      </c>
      <c r="E4" s="512" t="str">
        <f>+'Fonctions principales'!E4</f>
        <v>MÉCAN'ŒUF</v>
      </c>
      <c r="F4" s="513"/>
      <c r="G4" s="513"/>
      <c r="H4" s="514"/>
    </row>
    <row r="5" spans="1:11" ht="15.75" thickBot="1" x14ac:dyDescent="0.3"/>
    <row r="6" spans="1:11" ht="15" customHeight="1" x14ac:dyDescent="0.25">
      <c r="A6" s="57" t="s">
        <v>135</v>
      </c>
      <c r="E6" s="515" t="str">
        <f>+'Fonctions principales'!E6</f>
        <v>Concevoir et construire un produit mobile capable de transporter un œuf, déposer un coquetier et s’arrêter à un mur sans le toucher</v>
      </c>
      <c r="F6" s="516"/>
      <c r="G6" s="516"/>
      <c r="H6" s="516"/>
      <c r="I6" s="516"/>
      <c r="J6" s="516"/>
      <c r="K6" s="517"/>
    </row>
    <row r="7" spans="1:11" ht="15.75" thickBot="1" x14ac:dyDescent="0.3">
      <c r="A7" t="s">
        <v>136</v>
      </c>
      <c r="E7" s="518"/>
      <c r="F7" s="519"/>
      <c r="G7" s="519"/>
      <c r="H7" s="519"/>
      <c r="I7" s="519"/>
      <c r="J7" s="519"/>
      <c r="K7" s="520"/>
    </row>
    <row r="8" spans="1:11" ht="15.75" thickBot="1" x14ac:dyDescent="0.3"/>
    <row r="9" spans="1:11" ht="15.75" thickBot="1" x14ac:dyDescent="0.3">
      <c r="A9" s="58" t="s">
        <v>137</v>
      </c>
      <c r="E9" s="196">
        <f>+'Revue de Design - Données'!B9</f>
        <v>43033</v>
      </c>
    </row>
    <row r="10" spans="1:11" ht="15.75" thickBot="1" x14ac:dyDescent="0.3">
      <c r="A10" s="58"/>
      <c r="E10" s="39"/>
    </row>
    <row r="11" spans="1:11" ht="15.75" thickBot="1" x14ac:dyDescent="0.3">
      <c r="A11" s="57" t="s">
        <v>229</v>
      </c>
      <c r="E11" s="615">
        <f>+'Revue de Design - Données'!B11</f>
        <v>1</v>
      </c>
      <c r="F11" s="616"/>
      <c r="G11" s="617"/>
    </row>
    <row r="12" spans="1:11" ht="15.75" thickBot="1" x14ac:dyDescent="0.3">
      <c r="A12" s="57" t="s">
        <v>230</v>
      </c>
      <c r="E12" s="618">
        <f>+'Revue de Design - Données'!B12</f>
        <v>43033</v>
      </c>
      <c r="F12" s="619"/>
      <c r="G12" s="620"/>
    </row>
    <row r="13" spans="1:11" x14ac:dyDescent="0.25">
      <c r="A13" s="57" t="s">
        <v>231</v>
      </c>
      <c r="E13" s="621">
        <f>+'Revue de Design - Données'!B13</f>
        <v>0</v>
      </c>
      <c r="F13" s="622"/>
      <c r="G13" s="623"/>
    </row>
    <row r="14" spans="1:11" ht="15.75" thickBot="1" x14ac:dyDescent="0.3">
      <c r="A14" s="57" t="s">
        <v>232</v>
      </c>
      <c r="E14" s="612">
        <f>+'Revue de Design - Données'!B14</f>
        <v>0</v>
      </c>
      <c r="F14" s="613"/>
      <c r="G14" s="614"/>
    </row>
    <row r="15" spans="1:11" ht="15.75" thickBot="1" x14ac:dyDescent="0.3"/>
    <row r="16" spans="1:11" ht="15.75" customHeight="1" thickBot="1" x14ac:dyDescent="0.3">
      <c r="A16" s="5" t="s">
        <v>0</v>
      </c>
      <c r="B16" s="9" t="s">
        <v>158</v>
      </c>
      <c r="C16" s="9" t="s">
        <v>1</v>
      </c>
      <c r="D16" s="13" t="s">
        <v>2</v>
      </c>
      <c r="E16" s="609" t="s">
        <v>260</v>
      </c>
      <c r="F16" s="609" t="s">
        <v>240</v>
      </c>
      <c r="G16" s="609" t="s">
        <v>261</v>
      </c>
      <c r="H16" s="604" t="s">
        <v>262</v>
      </c>
      <c r="I16" s="604" t="s">
        <v>263</v>
      </c>
      <c r="J16" s="609" t="s">
        <v>264</v>
      </c>
      <c r="K16" s="604" t="s">
        <v>265</v>
      </c>
    </row>
    <row r="17" spans="1:15" ht="51.75" customHeight="1" thickBot="1" x14ac:dyDescent="0.3">
      <c r="A17" s="6" t="s">
        <v>7</v>
      </c>
      <c r="B17" s="327"/>
      <c r="C17" s="10" t="s">
        <v>8</v>
      </c>
      <c r="D17" s="328"/>
      <c r="E17" s="610"/>
      <c r="F17" s="610"/>
      <c r="G17" s="610"/>
      <c r="H17" s="605"/>
      <c r="I17" s="611"/>
      <c r="J17" s="610"/>
      <c r="K17" s="605"/>
    </row>
    <row r="18" spans="1:15" x14ac:dyDescent="0.25">
      <c r="A18" s="79" t="s">
        <v>9</v>
      </c>
      <c r="B18" s="87">
        <v>1</v>
      </c>
      <c r="C18" s="15" t="s">
        <v>10</v>
      </c>
      <c r="D18" s="624">
        <v>5</v>
      </c>
      <c r="E18" s="103" t="s">
        <v>244</v>
      </c>
      <c r="F18" s="65"/>
      <c r="G18" s="190" t="s">
        <v>244</v>
      </c>
      <c r="H18" s="626"/>
      <c r="I18" s="233"/>
      <c r="J18" s="233"/>
      <c r="K18" s="237"/>
    </row>
    <row r="19" spans="1:15" x14ac:dyDescent="0.25">
      <c r="A19" s="7"/>
      <c r="B19" s="90"/>
      <c r="C19" s="11"/>
      <c r="D19" s="625"/>
      <c r="E19" s="153"/>
      <c r="F19" s="66"/>
      <c r="G19" s="191"/>
      <c r="H19" s="627"/>
      <c r="I19" s="234"/>
      <c r="J19" s="234"/>
      <c r="K19" s="237"/>
    </row>
    <row r="20" spans="1:15" ht="25.5" x14ac:dyDescent="0.25">
      <c r="A20" s="80" t="s">
        <v>111</v>
      </c>
      <c r="B20" s="91">
        <v>1</v>
      </c>
      <c r="C20" s="53" t="s">
        <v>109</v>
      </c>
      <c r="D20" s="54">
        <v>5</v>
      </c>
      <c r="E20" s="224" t="s">
        <v>244</v>
      </c>
      <c r="F20" s="199"/>
      <c r="G20" s="200" t="s">
        <v>244</v>
      </c>
      <c r="H20" s="628"/>
      <c r="I20" s="235"/>
      <c r="J20" s="235"/>
      <c r="K20" s="237" t="s">
        <v>442</v>
      </c>
      <c r="L20" s="217"/>
      <c r="M20" s="217"/>
      <c r="N20" s="217"/>
      <c r="O20" s="217"/>
    </row>
    <row r="21" spans="1:15" x14ac:dyDescent="0.25">
      <c r="A21" s="81"/>
      <c r="B21" s="90"/>
      <c r="C21" s="50"/>
      <c r="D21" s="188"/>
      <c r="E21" s="225"/>
      <c r="F21" s="204"/>
      <c r="G21" s="205"/>
      <c r="H21" s="628"/>
      <c r="I21" s="235"/>
      <c r="J21" s="235"/>
      <c r="K21" s="237"/>
      <c r="L21" s="217"/>
      <c r="M21" s="217"/>
      <c r="N21" s="217"/>
      <c r="O21" s="217"/>
    </row>
    <row r="22" spans="1:15" ht="25.5" x14ac:dyDescent="0.25">
      <c r="A22" s="34" t="s">
        <v>112</v>
      </c>
      <c r="B22" s="89">
        <v>1</v>
      </c>
      <c r="C22" s="35" t="s">
        <v>110</v>
      </c>
      <c r="D22" s="36">
        <v>5</v>
      </c>
      <c r="E22" s="225" t="s">
        <v>244</v>
      </c>
      <c r="F22" s="204"/>
      <c r="G22" s="205" t="s">
        <v>266</v>
      </c>
      <c r="H22" s="206" t="s">
        <v>267</v>
      </c>
      <c r="I22" s="235" t="s">
        <v>268</v>
      </c>
      <c r="J22" s="236">
        <v>43039</v>
      </c>
      <c r="K22" s="237" t="s">
        <v>269</v>
      </c>
      <c r="L22" s="217"/>
      <c r="M22" s="217"/>
      <c r="N22" s="217"/>
      <c r="O22" s="217"/>
    </row>
    <row r="23" spans="1:15" ht="38.25" x14ac:dyDescent="0.25">
      <c r="A23" s="7" t="s">
        <v>18</v>
      </c>
      <c r="B23" s="89">
        <v>0</v>
      </c>
      <c r="C23" s="11" t="s">
        <v>19</v>
      </c>
      <c r="D23" s="2">
        <v>4</v>
      </c>
      <c r="E23" s="225" t="s">
        <v>244</v>
      </c>
      <c r="F23" s="204"/>
      <c r="G23" s="205" t="s">
        <v>244</v>
      </c>
      <c r="H23" s="206"/>
      <c r="I23" s="235"/>
      <c r="J23" s="235"/>
      <c r="K23" s="237" t="s">
        <v>443</v>
      </c>
      <c r="L23" s="217"/>
      <c r="M23" s="217"/>
      <c r="N23" s="217"/>
      <c r="O23" s="217"/>
    </row>
    <row r="24" spans="1:15" ht="25.5" x14ac:dyDescent="0.25">
      <c r="A24" s="7" t="s">
        <v>22</v>
      </c>
      <c r="B24" s="89">
        <v>0</v>
      </c>
      <c r="C24" s="11" t="s">
        <v>23</v>
      </c>
      <c r="D24" s="2">
        <v>5</v>
      </c>
      <c r="E24" s="225" t="s">
        <v>244</v>
      </c>
      <c r="F24" s="204"/>
      <c r="G24" s="205" t="s">
        <v>244</v>
      </c>
      <c r="H24" s="206"/>
      <c r="I24" s="235"/>
      <c r="J24" s="235"/>
      <c r="K24" s="237" t="s">
        <v>444</v>
      </c>
      <c r="L24" s="217"/>
      <c r="M24" s="217"/>
      <c r="N24" s="217"/>
      <c r="O24" s="217"/>
    </row>
    <row r="25" spans="1:15" ht="38.25" x14ac:dyDescent="0.25">
      <c r="A25" s="34" t="s">
        <v>114</v>
      </c>
      <c r="B25" s="89">
        <v>1</v>
      </c>
      <c r="C25" s="35" t="s">
        <v>117</v>
      </c>
      <c r="D25" s="36">
        <v>5</v>
      </c>
      <c r="E25" s="225" t="s">
        <v>244</v>
      </c>
      <c r="F25" s="204"/>
      <c r="G25" s="205" t="s">
        <v>266</v>
      </c>
      <c r="H25" s="206" t="s">
        <v>270</v>
      </c>
      <c r="I25" s="235" t="s">
        <v>271</v>
      </c>
      <c r="J25" s="236">
        <v>43039</v>
      </c>
      <c r="K25" s="237" t="s">
        <v>272</v>
      </c>
      <c r="L25" s="217"/>
      <c r="M25" s="217"/>
      <c r="N25" s="217"/>
      <c r="O25" s="217"/>
    </row>
    <row r="26" spans="1:15" ht="25.5" x14ac:dyDescent="0.25">
      <c r="A26" s="7" t="s">
        <v>28</v>
      </c>
      <c r="B26" s="91">
        <v>0</v>
      </c>
      <c r="C26" s="11" t="s">
        <v>29</v>
      </c>
      <c r="D26" s="2">
        <v>5</v>
      </c>
      <c r="E26" s="225" t="s">
        <v>244</v>
      </c>
      <c r="F26" s="204"/>
      <c r="G26" s="205" t="s">
        <v>244</v>
      </c>
      <c r="H26" s="206"/>
      <c r="I26" s="235"/>
      <c r="J26" s="235"/>
      <c r="K26" s="237"/>
      <c r="L26" s="217"/>
      <c r="M26" s="217"/>
      <c r="N26" s="217"/>
      <c r="O26" s="217"/>
    </row>
    <row r="27" spans="1:15" x14ac:dyDescent="0.25">
      <c r="A27" s="7"/>
      <c r="B27" s="90"/>
      <c r="C27" s="11"/>
      <c r="D27" s="2"/>
      <c r="E27" s="225"/>
      <c r="F27" s="204"/>
      <c r="G27" s="205"/>
      <c r="H27" s="206"/>
      <c r="I27" s="235"/>
      <c r="J27" s="235"/>
      <c r="K27" s="237"/>
      <c r="L27" s="217"/>
      <c r="M27" s="217"/>
      <c r="N27" s="217"/>
      <c r="O27" s="217"/>
    </row>
    <row r="28" spans="1:15" ht="38.25" x14ac:dyDescent="0.25">
      <c r="A28" s="7" t="s">
        <v>35</v>
      </c>
      <c r="B28" s="89">
        <v>0</v>
      </c>
      <c r="C28" s="11" t="s">
        <v>36</v>
      </c>
      <c r="D28" s="2">
        <v>4</v>
      </c>
      <c r="E28" s="225" t="s">
        <v>244</v>
      </c>
      <c r="F28" s="204"/>
      <c r="G28" s="205" t="s">
        <v>266</v>
      </c>
      <c r="H28" s="206" t="s">
        <v>278</v>
      </c>
      <c r="I28" s="235" t="s">
        <v>279</v>
      </c>
      <c r="J28" s="236">
        <v>43037</v>
      </c>
      <c r="K28" s="237" t="s">
        <v>280</v>
      </c>
      <c r="L28" s="217"/>
      <c r="M28" s="217"/>
      <c r="N28" s="217"/>
      <c r="O28" s="217"/>
    </row>
    <row r="29" spans="1:15" ht="25.5" x14ac:dyDescent="0.25">
      <c r="A29" s="7" t="s">
        <v>39</v>
      </c>
      <c r="B29" s="91">
        <v>2</v>
      </c>
      <c r="C29" s="11" t="s">
        <v>145</v>
      </c>
      <c r="D29" s="629">
        <v>2</v>
      </c>
      <c r="E29" s="225" t="s">
        <v>244</v>
      </c>
      <c r="F29" s="204"/>
      <c r="G29" s="205" t="s">
        <v>244</v>
      </c>
      <c r="H29" s="628"/>
      <c r="I29" s="235"/>
      <c r="J29" s="235"/>
      <c r="K29" s="237"/>
      <c r="L29" s="217"/>
      <c r="M29" s="217"/>
      <c r="N29" s="217"/>
      <c r="O29" s="217"/>
    </row>
    <row r="30" spans="1:15" x14ac:dyDescent="0.25">
      <c r="A30" s="7"/>
      <c r="B30" s="90"/>
      <c r="C30" s="11"/>
      <c r="D30" s="625"/>
      <c r="E30" s="225"/>
      <c r="F30" s="204"/>
      <c r="G30" s="205"/>
      <c r="H30" s="628"/>
      <c r="I30" s="235"/>
      <c r="J30" s="235"/>
      <c r="K30" s="237"/>
      <c r="L30" s="217"/>
      <c r="M30" s="217"/>
      <c r="N30" s="217"/>
      <c r="O30" s="217"/>
    </row>
    <row r="31" spans="1:15" ht="25.5" x14ac:dyDescent="0.25">
      <c r="A31" s="7" t="s">
        <v>43</v>
      </c>
      <c r="B31" s="89">
        <v>0</v>
      </c>
      <c r="C31" s="11" t="s">
        <v>149</v>
      </c>
      <c r="D31" s="2">
        <v>2</v>
      </c>
      <c r="E31" s="225" t="s">
        <v>244</v>
      </c>
      <c r="F31" s="204"/>
      <c r="G31" s="205" t="s">
        <v>244</v>
      </c>
      <c r="H31" s="206"/>
      <c r="I31" s="235"/>
      <c r="J31" s="235"/>
      <c r="K31" s="237"/>
      <c r="L31" s="217"/>
      <c r="M31" s="217"/>
      <c r="N31" s="217"/>
      <c r="O31" s="217"/>
    </row>
    <row r="32" spans="1:15" ht="25.5" x14ac:dyDescent="0.25">
      <c r="A32" s="34" t="s">
        <v>94</v>
      </c>
      <c r="B32" s="89">
        <v>1</v>
      </c>
      <c r="C32" s="35" t="s">
        <v>151</v>
      </c>
      <c r="D32" s="36">
        <v>2</v>
      </c>
      <c r="E32" s="225" t="s">
        <v>244</v>
      </c>
      <c r="F32" s="204"/>
      <c r="G32" s="205" t="s">
        <v>244</v>
      </c>
      <c r="H32" s="206"/>
      <c r="I32" s="235"/>
      <c r="J32" s="235"/>
      <c r="K32" s="237"/>
      <c r="L32" s="217"/>
      <c r="M32" s="217"/>
      <c r="N32" s="217"/>
      <c r="O32" s="217"/>
    </row>
    <row r="33" spans="1:15" ht="25.5" x14ac:dyDescent="0.25">
      <c r="A33" s="34" t="s">
        <v>95</v>
      </c>
      <c r="B33" s="89">
        <v>1</v>
      </c>
      <c r="C33" s="35" t="s">
        <v>98</v>
      </c>
      <c r="D33" s="36">
        <v>2</v>
      </c>
      <c r="E33" s="225" t="s">
        <v>244</v>
      </c>
      <c r="F33" s="204"/>
      <c r="G33" s="205" t="s">
        <v>266</v>
      </c>
      <c r="H33" s="206" t="s">
        <v>439</v>
      </c>
      <c r="I33" s="235" t="s">
        <v>277</v>
      </c>
      <c r="J33" s="236">
        <v>43037</v>
      </c>
      <c r="K33" s="237" t="s">
        <v>440</v>
      </c>
      <c r="L33" s="217"/>
      <c r="M33" s="217"/>
      <c r="N33" s="217"/>
      <c r="O33" s="217"/>
    </row>
    <row r="34" spans="1:15" ht="38.25" x14ac:dyDescent="0.25">
      <c r="A34" s="34" t="s">
        <v>96</v>
      </c>
      <c r="B34" s="89">
        <v>1</v>
      </c>
      <c r="C34" s="35" t="s">
        <v>153</v>
      </c>
      <c r="D34" s="36">
        <v>2</v>
      </c>
      <c r="E34" s="225" t="s">
        <v>244</v>
      </c>
      <c r="F34" s="204"/>
      <c r="G34" s="205" t="s">
        <v>244</v>
      </c>
      <c r="H34" s="206"/>
      <c r="I34" s="235"/>
      <c r="J34" s="235"/>
      <c r="K34" s="237"/>
      <c r="L34" s="217"/>
      <c r="M34" s="217"/>
      <c r="N34" s="217"/>
      <c r="O34" s="217"/>
    </row>
    <row r="35" spans="1:15" ht="25.5" x14ac:dyDescent="0.25">
      <c r="A35" s="34" t="s">
        <v>97</v>
      </c>
      <c r="B35" s="90">
        <v>1</v>
      </c>
      <c r="C35" s="35" t="s">
        <v>155</v>
      </c>
      <c r="D35" s="36">
        <v>2</v>
      </c>
      <c r="E35" s="225" t="s">
        <v>244</v>
      </c>
      <c r="F35" s="204"/>
      <c r="G35" s="205" t="s">
        <v>244</v>
      </c>
      <c r="H35" s="206"/>
      <c r="I35" s="235"/>
      <c r="J35" s="235"/>
      <c r="K35" s="237"/>
      <c r="L35" s="217"/>
      <c r="M35" s="217"/>
      <c r="N35" s="217"/>
      <c r="O35" s="217"/>
    </row>
    <row r="36" spans="1:15" x14ac:dyDescent="0.25">
      <c r="A36" s="7" t="s">
        <v>102</v>
      </c>
      <c r="B36" s="91">
        <v>0</v>
      </c>
      <c r="C36" s="11" t="s">
        <v>46</v>
      </c>
      <c r="D36" s="497">
        <v>5</v>
      </c>
      <c r="E36" s="225" t="s">
        <v>244</v>
      </c>
      <c r="F36" s="204"/>
      <c r="G36" s="205" t="s">
        <v>244</v>
      </c>
      <c r="H36" s="206"/>
      <c r="I36" s="235"/>
      <c r="J36" s="235"/>
      <c r="K36" s="237"/>
      <c r="L36" s="217"/>
      <c r="M36" s="217"/>
      <c r="N36" s="217"/>
      <c r="O36" s="217"/>
    </row>
    <row r="37" spans="1:15" x14ac:dyDescent="0.25">
      <c r="A37" s="7"/>
      <c r="B37" s="90"/>
      <c r="C37" s="11"/>
      <c r="D37" s="497"/>
      <c r="E37" s="225"/>
      <c r="F37" s="207"/>
      <c r="G37" s="208"/>
      <c r="H37" s="206"/>
      <c r="I37" s="235"/>
      <c r="J37" s="235"/>
      <c r="K37" s="237"/>
      <c r="L37" s="217"/>
      <c r="M37" s="217"/>
      <c r="N37" s="217"/>
      <c r="O37" s="217"/>
    </row>
    <row r="38" spans="1:15" ht="38.25" x14ac:dyDescent="0.25">
      <c r="A38" s="45" t="s">
        <v>103</v>
      </c>
      <c r="B38" s="89">
        <v>0</v>
      </c>
      <c r="C38" s="46" t="s">
        <v>104</v>
      </c>
      <c r="D38" s="47">
        <v>5</v>
      </c>
      <c r="E38" s="226" t="s">
        <v>244</v>
      </c>
      <c r="F38" s="207"/>
      <c r="G38" s="208" t="s">
        <v>266</v>
      </c>
      <c r="H38" s="206" t="s">
        <v>275</v>
      </c>
      <c r="I38" s="235" t="s">
        <v>273</v>
      </c>
      <c r="J38" s="236">
        <v>43039</v>
      </c>
      <c r="K38" s="237" t="s">
        <v>274</v>
      </c>
      <c r="L38" s="217"/>
      <c r="M38" s="217"/>
      <c r="N38" s="217"/>
      <c r="O38" s="217"/>
    </row>
    <row r="39" spans="1:15" ht="25.5" x14ac:dyDescent="0.25">
      <c r="A39" s="52" t="s">
        <v>179</v>
      </c>
      <c r="B39" s="89">
        <v>1</v>
      </c>
      <c r="C39" s="53" t="s">
        <v>106</v>
      </c>
      <c r="D39" s="54">
        <v>5</v>
      </c>
      <c r="E39" s="226" t="s">
        <v>244</v>
      </c>
      <c r="F39" s="207"/>
      <c r="G39" s="208" t="s">
        <v>266</v>
      </c>
      <c r="H39" s="206" t="s">
        <v>276</v>
      </c>
      <c r="I39" s="235"/>
      <c r="J39" s="235"/>
      <c r="K39" s="237"/>
      <c r="L39" s="217"/>
      <c r="M39" s="217"/>
      <c r="N39" s="217"/>
      <c r="O39" s="217"/>
    </row>
    <row r="40" spans="1:15" ht="25.5" x14ac:dyDescent="0.25">
      <c r="A40" s="52" t="s">
        <v>180</v>
      </c>
      <c r="B40" s="90">
        <v>1</v>
      </c>
      <c r="C40" s="53" t="s">
        <v>156</v>
      </c>
      <c r="D40" s="54">
        <v>5</v>
      </c>
      <c r="E40" s="226" t="s">
        <v>244</v>
      </c>
      <c r="F40" s="207"/>
      <c r="G40" s="208" t="s">
        <v>266</v>
      </c>
      <c r="H40" s="206" t="s">
        <v>276</v>
      </c>
      <c r="I40" s="235"/>
      <c r="J40" s="235"/>
      <c r="K40" s="237"/>
      <c r="L40" s="217"/>
      <c r="M40" s="217"/>
      <c r="N40" s="217"/>
      <c r="O40" s="217"/>
    </row>
    <row r="41" spans="1:15" ht="25.5" x14ac:dyDescent="0.25">
      <c r="A41" s="52" t="s">
        <v>181</v>
      </c>
      <c r="B41" s="89">
        <v>1</v>
      </c>
      <c r="C41" s="53" t="s">
        <v>157</v>
      </c>
      <c r="D41" s="54">
        <v>5</v>
      </c>
      <c r="E41" s="226" t="s">
        <v>244</v>
      </c>
      <c r="F41" s="207"/>
      <c r="G41" s="208" t="s">
        <v>266</v>
      </c>
      <c r="H41" s="206" t="s">
        <v>276</v>
      </c>
      <c r="I41" s="235"/>
      <c r="J41" s="235"/>
      <c r="K41" s="237"/>
      <c r="L41" s="217"/>
      <c r="M41" s="217"/>
      <c r="N41" s="217"/>
      <c r="O41" s="217"/>
    </row>
    <row r="42" spans="1:15" ht="25.5" x14ac:dyDescent="0.25">
      <c r="A42" s="52" t="s">
        <v>182</v>
      </c>
      <c r="B42" s="89">
        <v>1</v>
      </c>
      <c r="C42" s="53" t="s">
        <v>107</v>
      </c>
      <c r="D42" s="54">
        <v>5</v>
      </c>
      <c r="E42" s="226" t="s">
        <v>244</v>
      </c>
      <c r="F42" s="207"/>
      <c r="G42" s="208" t="s">
        <v>266</v>
      </c>
      <c r="H42" s="206" t="s">
        <v>276</v>
      </c>
      <c r="I42" s="235"/>
      <c r="J42" s="235"/>
      <c r="K42" s="237"/>
      <c r="L42" s="217"/>
      <c r="M42" s="217"/>
      <c r="N42" s="217"/>
      <c r="O42" s="217"/>
    </row>
    <row r="43" spans="1:15" x14ac:dyDescent="0.25">
      <c r="A43" s="52" t="s">
        <v>183</v>
      </c>
      <c r="B43" s="89">
        <v>1</v>
      </c>
      <c r="C43" s="53" t="s">
        <v>108</v>
      </c>
      <c r="D43" s="54">
        <v>5</v>
      </c>
      <c r="E43" s="226" t="s">
        <v>244</v>
      </c>
      <c r="F43" s="207"/>
      <c r="G43" s="208" t="s">
        <v>266</v>
      </c>
      <c r="H43" s="206" t="s">
        <v>276</v>
      </c>
      <c r="I43" s="235"/>
      <c r="J43" s="235"/>
      <c r="K43" s="237"/>
      <c r="L43" s="217"/>
      <c r="M43" s="217"/>
      <c r="N43" s="217"/>
      <c r="O43" s="217"/>
    </row>
    <row r="44" spans="1:15" ht="15.75" thickBot="1" x14ac:dyDescent="0.3">
      <c r="A44" s="8" t="s">
        <v>52</v>
      </c>
      <c r="B44" s="88"/>
      <c r="C44" s="12" t="s">
        <v>52</v>
      </c>
      <c r="D44" s="14"/>
      <c r="E44" s="227"/>
      <c r="F44" s="220"/>
      <c r="G44" s="221"/>
      <c r="H44" s="222"/>
      <c r="I44" s="238"/>
      <c r="J44" s="238"/>
      <c r="K44" s="237"/>
      <c r="L44" s="217"/>
      <c r="M44" s="217"/>
      <c r="N44" s="217"/>
      <c r="O44" s="217"/>
    </row>
    <row r="47" spans="1:15" x14ac:dyDescent="0.25">
      <c r="A47" s="4"/>
      <c r="C47" t="s">
        <v>99</v>
      </c>
    </row>
    <row r="48" spans="1:15" x14ac:dyDescent="0.25">
      <c r="A48" s="38"/>
      <c r="C48" t="s">
        <v>100</v>
      </c>
    </row>
    <row r="50" spans="1:7" x14ac:dyDescent="0.25">
      <c r="A50" s="58"/>
    </row>
    <row r="51" spans="1:7" x14ac:dyDescent="0.25">
      <c r="A51" s="58"/>
    </row>
    <row r="52" spans="1:7" x14ac:dyDescent="0.25">
      <c r="B52"/>
      <c r="D52"/>
      <c r="F52"/>
      <c r="G52"/>
    </row>
    <row r="53" spans="1:7" x14ac:dyDescent="0.25">
      <c r="B53"/>
      <c r="D53"/>
      <c r="F53"/>
      <c r="G53"/>
    </row>
    <row r="54" spans="1:7" x14ac:dyDescent="0.25">
      <c r="B54"/>
      <c r="D54"/>
      <c r="F54"/>
      <c r="G54"/>
    </row>
    <row r="55" spans="1:7" x14ac:dyDescent="0.25">
      <c r="B55"/>
      <c r="D55"/>
      <c r="F55"/>
      <c r="G55"/>
    </row>
  </sheetData>
  <mergeCells count="19">
    <mergeCell ref="D36:D37"/>
    <mergeCell ref="E16:E17"/>
    <mergeCell ref="F16:F17"/>
    <mergeCell ref="G16:G17"/>
    <mergeCell ref="E4:H4"/>
    <mergeCell ref="D18:D19"/>
    <mergeCell ref="H18:H19"/>
    <mergeCell ref="H20:H21"/>
    <mergeCell ref="D29:D30"/>
    <mergeCell ref="H29:H30"/>
    <mergeCell ref="E13:G13"/>
    <mergeCell ref="E14:G14"/>
    <mergeCell ref="K16:K17"/>
    <mergeCell ref="E6:K7"/>
    <mergeCell ref="H16:H17"/>
    <mergeCell ref="I16:I17"/>
    <mergeCell ref="J16:J17"/>
    <mergeCell ref="E11:G11"/>
    <mergeCell ref="E12:G12"/>
  </mergeCells>
  <pageMargins left="0.7" right="0.7" top="0.75" bottom="0.75" header="0.3" footer="0.3"/>
  <pageSetup paperSize="122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G55"/>
  <sheetViews>
    <sheetView topLeftCell="J19" workbookViewId="0">
      <selection activeCell="C32" sqref="C32"/>
    </sheetView>
  </sheetViews>
  <sheetFormatPr baseColWidth="10" defaultColWidth="9.140625" defaultRowHeight="15" x14ac:dyDescent="0.25"/>
  <cols>
    <col min="1" max="1" width="8.5703125" customWidth="1"/>
    <col min="2" max="2" width="6.42578125" style="86" customWidth="1"/>
    <col min="3" max="3" width="28.5703125" customWidth="1"/>
    <col min="4" max="4" width="5.7109375" style="1" customWidth="1"/>
    <col min="5" max="5" width="14.28515625" customWidth="1"/>
    <col min="6" max="7" width="12.85546875" style="39" customWidth="1"/>
    <col min="8" max="8" width="42.85546875" customWidth="1"/>
    <col min="9" max="9" width="16.7109375" customWidth="1"/>
    <col min="10" max="10" width="15" customWidth="1"/>
    <col min="11" max="11" width="37.7109375" customWidth="1"/>
  </cols>
  <sheetData>
    <row r="1" spans="1:11" ht="15.75" thickBot="1" x14ac:dyDescent="0.3">
      <c r="A1" s="386" t="s">
        <v>258</v>
      </c>
      <c r="B1" s="377"/>
      <c r="C1" s="378"/>
      <c r="D1" s="59"/>
      <c r="E1" s="58" t="s">
        <v>131</v>
      </c>
      <c r="F1" s="60"/>
      <c r="G1" s="60"/>
      <c r="I1" s="151" t="str">
        <f>+'Fonctions principales'!H1</f>
        <v>AUTOMNE 2018</v>
      </c>
      <c r="J1" s="150"/>
    </row>
    <row r="2" spans="1:11" ht="15.75" thickBot="1" x14ac:dyDescent="0.3">
      <c r="A2" s="387" t="s">
        <v>259</v>
      </c>
      <c r="B2" s="380"/>
      <c r="C2" s="381"/>
      <c r="D2" s="59"/>
      <c r="E2" s="58" t="s">
        <v>132</v>
      </c>
      <c r="F2" s="60"/>
      <c r="H2" s="371" t="s">
        <v>133</v>
      </c>
      <c r="I2" s="149">
        <f>+'Fonctions principales'!H2</f>
        <v>0</v>
      </c>
    </row>
    <row r="3" spans="1:11" ht="15.75" thickBot="1" x14ac:dyDescent="0.3"/>
    <row r="4" spans="1:11" ht="15.75" thickBot="1" x14ac:dyDescent="0.3">
      <c r="A4" s="57" t="s">
        <v>134</v>
      </c>
      <c r="E4" s="512" t="str">
        <f>+'Fonctions principales'!E4</f>
        <v>MÉCAN'ŒUF</v>
      </c>
      <c r="F4" s="513"/>
      <c r="G4" s="513"/>
      <c r="H4" s="514"/>
    </row>
    <row r="5" spans="1:11" ht="15.75" thickBot="1" x14ac:dyDescent="0.3"/>
    <row r="6" spans="1:11" ht="15" customHeight="1" x14ac:dyDescent="0.25">
      <c r="A6" s="57" t="s">
        <v>135</v>
      </c>
      <c r="E6" s="515" t="str">
        <f>+'Fonctions principales'!E6</f>
        <v>Concevoir et construire un produit mobile capable de transporter un œuf, déposer un coquetier et s’arrêter à un mur sans le toucher</v>
      </c>
      <c r="F6" s="516"/>
      <c r="G6" s="516"/>
      <c r="H6" s="516"/>
      <c r="I6" s="516"/>
      <c r="J6" s="516"/>
      <c r="K6" s="517"/>
    </row>
    <row r="7" spans="1:11" ht="15.75" thickBot="1" x14ac:dyDescent="0.3">
      <c r="A7" t="s">
        <v>136</v>
      </c>
      <c r="E7" s="518"/>
      <c r="F7" s="519"/>
      <c r="G7" s="519"/>
      <c r="H7" s="519"/>
      <c r="I7" s="519"/>
      <c r="J7" s="519"/>
      <c r="K7" s="520"/>
    </row>
    <row r="8" spans="1:11" ht="15.75" thickBot="1" x14ac:dyDescent="0.3"/>
    <row r="9" spans="1:11" ht="15.75" thickBot="1" x14ac:dyDescent="0.3">
      <c r="A9" s="58" t="s">
        <v>137</v>
      </c>
      <c r="E9" s="196">
        <f>+'Revue de Design - Données'!B9</f>
        <v>43033</v>
      </c>
    </row>
    <row r="10" spans="1:11" ht="15.75" thickBot="1" x14ac:dyDescent="0.3">
      <c r="A10" s="58"/>
      <c r="E10" s="223"/>
    </row>
    <row r="11" spans="1:11" ht="15.75" thickBot="1" x14ac:dyDescent="0.3">
      <c r="A11" s="57" t="s">
        <v>229</v>
      </c>
      <c r="E11" s="615">
        <f>+'Revue de Design - Données'!B11</f>
        <v>1</v>
      </c>
      <c r="F11" s="616"/>
      <c r="G11" s="617"/>
    </row>
    <row r="12" spans="1:11" ht="15.75" thickBot="1" x14ac:dyDescent="0.3">
      <c r="A12" s="57" t="s">
        <v>230</v>
      </c>
      <c r="E12" s="618">
        <f>+'Revue de Design - Données'!B12</f>
        <v>43033</v>
      </c>
      <c r="F12" s="619"/>
      <c r="G12" s="620"/>
    </row>
    <row r="13" spans="1:11" x14ac:dyDescent="0.25">
      <c r="A13" s="57" t="s">
        <v>231</v>
      </c>
      <c r="E13" s="621">
        <f>+'Revue de Design - Données'!B13</f>
        <v>0</v>
      </c>
      <c r="F13" s="622"/>
      <c r="G13" s="623"/>
    </row>
    <row r="14" spans="1:11" ht="15.75" thickBot="1" x14ac:dyDescent="0.3">
      <c r="A14" s="57" t="s">
        <v>232</v>
      </c>
      <c r="E14" s="612">
        <f>+'Revue de Design - Données'!B14</f>
        <v>0</v>
      </c>
      <c r="F14" s="613"/>
      <c r="G14" s="614"/>
    </row>
    <row r="15" spans="1:11" ht="15.75" thickBot="1" x14ac:dyDescent="0.3"/>
    <row r="16" spans="1:11" ht="15.75" customHeight="1" thickBot="1" x14ac:dyDescent="0.3">
      <c r="A16" s="5" t="s">
        <v>0</v>
      </c>
      <c r="B16" s="9" t="s">
        <v>158</v>
      </c>
      <c r="C16" s="9" t="s">
        <v>1</v>
      </c>
      <c r="D16" s="13" t="s">
        <v>2</v>
      </c>
      <c r="E16" s="609" t="s">
        <v>260</v>
      </c>
      <c r="F16" s="609" t="s">
        <v>240</v>
      </c>
      <c r="G16" s="609" t="s">
        <v>261</v>
      </c>
      <c r="H16" s="604" t="s">
        <v>262</v>
      </c>
      <c r="I16" s="604" t="s">
        <v>263</v>
      </c>
      <c r="J16" s="609" t="s">
        <v>264</v>
      </c>
      <c r="K16" s="604" t="s">
        <v>265</v>
      </c>
    </row>
    <row r="17" spans="1:11" ht="51.75" customHeight="1" thickBot="1" x14ac:dyDescent="0.3">
      <c r="A17" s="6" t="s">
        <v>53</v>
      </c>
      <c r="B17" s="327"/>
      <c r="C17" s="10" t="s">
        <v>54</v>
      </c>
      <c r="D17" s="328"/>
      <c r="E17" s="610"/>
      <c r="F17" s="610"/>
      <c r="G17" s="610"/>
      <c r="H17" s="605"/>
      <c r="I17" s="631"/>
      <c r="J17" s="610"/>
      <c r="K17" s="605"/>
    </row>
    <row r="18" spans="1:11" ht="25.5" x14ac:dyDescent="0.25">
      <c r="A18" s="18" t="s">
        <v>55</v>
      </c>
      <c r="B18" s="94">
        <v>0</v>
      </c>
      <c r="C18" s="22" t="s">
        <v>56</v>
      </c>
      <c r="D18" s="25">
        <v>4</v>
      </c>
      <c r="E18" s="15"/>
      <c r="F18" s="65"/>
      <c r="G18" s="190"/>
      <c r="H18" s="197"/>
      <c r="I18" s="239"/>
      <c r="J18" s="239"/>
      <c r="K18" s="243"/>
    </row>
    <row r="19" spans="1:11" ht="25.5" x14ac:dyDescent="0.25">
      <c r="A19" s="19" t="s">
        <v>61</v>
      </c>
      <c r="B19" s="95">
        <v>0</v>
      </c>
      <c r="C19" s="23" t="s">
        <v>62</v>
      </c>
      <c r="D19" s="2">
        <v>4</v>
      </c>
      <c r="E19" s="11"/>
      <c r="F19" s="66"/>
      <c r="G19" s="191"/>
      <c r="H19" s="193"/>
      <c r="I19" s="240"/>
      <c r="J19" s="240"/>
      <c r="K19" s="244"/>
    </row>
    <row r="20" spans="1:11" ht="25.5" x14ac:dyDescent="0.25">
      <c r="A20" s="19" t="s">
        <v>66</v>
      </c>
      <c r="B20" s="95">
        <v>1</v>
      </c>
      <c r="C20" s="23" t="s">
        <v>67</v>
      </c>
      <c r="D20" s="2">
        <v>3</v>
      </c>
      <c r="E20" s="198"/>
      <c r="F20" s="199"/>
      <c r="G20" s="200"/>
      <c r="H20" s="206"/>
      <c r="I20" s="241"/>
      <c r="J20" s="241"/>
      <c r="K20" s="244"/>
    </row>
    <row r="21" spans="1:11" ht="38.25" x14ac:dyDescent="0.25">
      <c r="A21" s="19" t="s">
        <v>70</v>
      </c>
      <c r="B21" s="95">
        <v>2</v>
      </c>
      <c r="C21" s="23" t="s">
        <v>71</v>
      </c>
      <c r="D21" s="2">
        <v>2</v>
      </c>
      <c r="E21" s="203"/>
      <c r="F21" s="204"/>
      <c r="G21" s="205"/>
      <c r="H21" s="206"/>
      <c r="I21" s="241"/>
      <c r="J21" s="241"/>
      <c r="K21" s="244"/>
    </row>
    <row r="22" spans="1:11" ht="38.25" x14ac:dyDescent="0.25">
      <c r="A22" s="19" t="s">
        <v>74</v>
      </c>
      <c r="B22" s="95">
        <v>2</v>
      </c>
      <c r="C22" s="23" t="s">
        <v>75</v>
      </c>
      <c r="D22" s="2">
        <v>2</v>
      </c>
      <c r="E22" s="203"/>
      <c r="F22" s="204"/>
      <c r="G22" s="205"/>
      <c r="H22" s="206"/>
      <c r="I22" s="241"/>
      <c r="J22" s="241"/>
      <c r="K22" s="244"/>
    </row>
    <row r="23" spans="1:11" ht="25.5" x14ac:dyDescent="0.25">
      <c r="A23" s="19" t="s">
        <v>77</v>
      </c>
      <c r="B23" s="95">
        <v>1</v>
      </c>
      <c r="C23" s="23" t="s">
        <v>159</v>
      </c>
      <c r="D23" s="2">
        <v>1</v>
      </c>
      <c r="E23" s="11"/>
      <c r="F23" s="66"/>
      <c r="G23" s="191"/>
      <c r="H23" s="193"/>
      <c r="I23" s="240"/>
      <c r="J23" s="240"/>
      <c r="K23" s="244"/>
    </row>
    <row r="24" spans="1:11" ht="25.5" x14ac:dyDescent="0.25">
      <c r="A24" s="98" t="s">
        <v>165</v>
      </c>
      <c r="B24" s="99">
        <v>1</v>
      </c>
      <c r="C24" s="80" t="s">
        <v>160</v>
      </c>
      <c r="D24" s="54">
        <v>1</v>
      </c>
      <c r="E24" s="11"/>
      <c r="F24" s="66"/>
      <c r="G24" s="191"/>
      <c r="H24" s="193"/>
      <c r="I24" s="240"/>
      <c r="J24" s="240"/>
      <c r="K24" s="244"/>
    </row>
    <row r="25" spans="1:11" ht="25.5" x14ac:dyDescent="0.25">
      <c r="A25" s="98" t="s">
        <v>167</v>
      </c>
      <c r="B25" s="99">
        <v>1</v>
      </c>
      <c r="C25" s="80" t="s">
        <v>161</v>
      </c>
      <c r="D25" s="54">
        <v>1</v>
      </c>
      <c r="E25" s="203"/>
      <c r="F25" s="204"/>
      <c r="G25" s="205"/>
      <c r="H25" s="206"/>
      <c r="I25" s="241"/>
      <c r="J25" s="241"/>
      <c r="K25" s="244"/>
    </row>
    <row r="26" spans="1:11" ht="38.25" x14ac:dyDescent="0.25">
      <c r="A26" s="98" t="s">
        <v>166</v>
      </c>
      <c r="B26" s="99">
        <v>1</v>
      </c>
      <c r="C26" s="80" t="s">
        <v>163</v>
      </c>
      <c r="D26" s="54">
        <v>1</v>
      </c>
      <c r="E26" s="203"/>
      <c r="F26" s="204"/>
      <c r="G26" s="205"/>
      <c r="H26" s="206"/>
      <c r="I26" s="241"/>
      <c r="J26" s="241"/>
      <c r="K26" s="244"/>
    </row>
    <row r="27" spans="1:11" x14ac:dyDescent="0.25">
      <c r="A27" s="92" t="s">
        <v>220</v>
      </c>
      <c r="B27" s="96">
        <v>0</v>
      </c>
      <c r="C27" s="93" t="s">
        <v>221</v>
      </c>
      <c r="D27" s="47">
        <v>3</v>
      </c>
      <c r="E27" s="203"/>
      <c r="F27" s="204"/>
      <c r="G27" s="205"/>
      <c r="H27" s="206"/>
      <c r="I27" s="241"/>
      <c r="J27" s="241"/>
      <c r="K27" s="244"/>
    </row>
    <row r="28" spans="1:11" ht="25.5" x14ac:dyDescent="0.25">
      <c r="A28" s="163" t="s">
        <v>225</v>
      </c>
      <c r="B28" s="99">
        <v>0</v>
      </c>
      <c r="C28" s="80" t="s">
        <v>226</v>
      </c>
      <c r="D28" s="54">
        <v>3</v>
      </c>
      <c r="E28" s="203"/>
      <c r="F28" s="204"/>
      <c r="G28" s="205"/>
      <c r="H28" s="206"/>
      <c r="I28" s="241"/>
      <c r="J28" s="241"/>
      <c r="K28" s="244"/>
    </row>
    <row r="29" spans="1:11" x14ac:dyDescent="0.25">
      <c r="A29" s="163" t="s">
        <v>446</v>
      </c>
      <c r="B29" s="99">
        <v>0</v>
      </c>
      <c r="C29" s="80" t="s">
        <v>447</v>
      </c>
      <c r="D29" s="54">
        <v>3</v>
      </c>
      <c r="E29" s="203"/>
      <c r="F29" s="204"/>
      <c r="G29" s="205"/>
      <c r="H29" s="206"/>
      <c r="I29" s="241"/>
      <c r="J29" s="241"/>
      <c r="K29" s="244"/>
    </row>
    <row r="30" spans="1:11" x14ac:dyDescent="0.25">
      <c r="A30" s="7"/>
      <c r="B30" s="90"/>
      <c r="C30" s="11"/>
      <c r="D30" s="94"/>
      <c r="E30" s="203"/>
      <c r="F30" s="204"/>
      <c r="G30" s="205"/>
      <c r="H30" s="206"/>
      <c r="I30" s="241"/>
      <c r="J30" s="241"/>
      <c r="K30" s="244"/>
    </row>
    <row r="31" spans="1:11" x14ac:dyDescent="0.25">
      <c r="A31" s="7"/>
      <c r="B31" s="89"/>
      <c r="C31" s="11"/>
      <c r="D31" s="2"/>
      <c r="E31" s="203"/>
      <c r="F31" s="204"/>
      <c r="G31" s="205"/>
      <c r="H31" s="206"/>
      <c r="I31" s="241"/>
      <c r="J31" s="241"/>
      <c r="K31" s="244"/>
    </row>
    <row r="32" spans="1:11" x14ac:dyDescent="0.25">
      <c r="A32" s="210"/>
      <c r="B32" s="211"/>
      <c r="C32" s="203"/>
      <c r="D32" s="212"/>
      <c r="E32" s="203"/>
      <c r="F32" s="204"/>
      <c r="G32" s="205"/>
      <c r="H32" s="206"/>
      <c r="I32" s="241"/>
      <c r="J32" s="241"/>
      <c r="K32" s="244"/>
    </row>
    <row r="33" spans="1:33" x14ac:dyDescent="0.25">
      <c r="A33" s="210"/>
      <c r="B33" s="211"/>
      <c r="C33" s="203"/>
      <c r="D33" s="212"/>
      <c r="E33" s="203"/>
      <c r="F33" s="204"/>
      <c r="G33" s="205"/>
      <c r="H33" s="206"/>
      <c r="I33" s="241"/>
      <c r="J33" s="241"/>
      <c r="K33" s="244"/>
    </row>
    <row r="34" spans="1:33" x14ac:dyDescent="0.25">
      <c r="A34" s="210"/>
      <c r="B34" s="211"/>
      <c r="C34" s="203"/>
      <c r="D34" s="212"/>
      <c r="E34" s="203"/>
      <c r="F34" s="204"/>
      <c r="G34" s="205"/>
      <c r="H34" s="206"/>
      <c r="I34" s="241"/>
      <c r="J34" s="241"/>
      <c r="K34" s="244"/>
    </row>
    <row r="35" spans="1:33" x14ac:dyDescent="0.25">
      <c r="A35" s="210"/>
      <c r="B35" s="213"/>
      <c r="C35" s="203"/>
      <c r="D35" s="212"/>
      <c r="E35" s="203"/>
      <c r="F35" s="204"/>
      <c r="G35" s="205"/>
      <c r="H35" s="206"/>
      <c r="I35" s="241"/>
      <c r="J35" s="241"/>
      <c r="K35" s="244"/>
    </row>
    <row r="36" spans="1:33" x14ac:dyDescent="0.25">
      <c r="A36" s="210"/>
      <c r="B36" s="214"/>
      <c r="C36" s="203"/>
      <c r="D36" s="630"/>
      <c r="E36" s="203"/>
      <c r="F36" s="204"/>
      <c r="G36" s="205"/>
      <c r="H36" s="206"/>
      <c r="I36" s="241"/>
      <c r="J36" s="241"/>
      <c r="K36" s="244"/>
    </row>
    <row r="37" spans="1:33" x14ac:dyDescent="0.25">
      <c r="A37" s="210"/>
      <c r="B37" s="213"/>
      <c r="C37" s="203"/>
      <c r="D37" s="630"/>
      <c r="E37" s="203"/>
      <c r="F37" s="207"/>
      <c r="G37" s="208"/>
      <c r="H37" s="206"/>
      <c r="I37" s="241"/>
      <c r="J37" s="241"/>
      <c r="K37" s="244"/>
    </row>
    <row r="38" spans="1:33" x14ac:dyDescent="0.25">
      <c r="A38" s="45"/>
      <c r="B38" s="89"/>
      <c r="C38" s="46"/>
      <c r="D38" s="47"/>
      <c r="E38" s="209"/>
      <c r="F38" s="207"/>
      <c r="G38" s="208"/>
      <c r="H38" s="206"/>
      <c r="I38" s="241"/>
      <c r="J38" s="241"/>
      <c r="K38" s="244"/>
    </row>
    <row r="39" spans="1:33" x14ac:dyDescent="0.25">
      <c r="A39" s="215"/>
      <c r="B39" s="211"/>
      <c r="C39" s="209"/>
      <c r="D39" s="216"/>
      <c r="E39" s="209"/>
      <c r="F39" s="207"/>
      <c r="G39" s="208"/>
      <c r="H39" s="206"/>
      <c r="I39" s="241"/>
      <c r="J39" s="241"/>
      <c r="K39" s="244"/>
      <c r="L39" s="217"/>
      <c r="M39" s="217"/>
      <c r="N39" s="217"/>
      <c r="O39" s="217"/>
      <c r="P39" s="217"/>
      <c r="Q39" s="217"/>
      <c r="R39" s="217"/>
      <c r="S39" s="217"/>
      <c r="T39" s="217"/>
      <c r="U39" s="217"/>
      <c r="V39" s="217"/>
      <c r="W39" s="217"/>
      <c r="X39" s="217"/>
      <c r="Y39" s="217"/>
      <c r="Z39" s="217"/>
      <c r="AA39" s="217"/>
      <c r="AB39" s="217"/>
      <c r="AC39" s="217"/>
      <c r="AD39" s="217"/>
      <c r="AE39" s="217"/>
      <c r="AF39" s="217"/>
      <c r="AG39" s="217"/>
    </row>
    <row r="40" spans="1:33" x14ac:dyDescent="0.25">
      <c r="A40" s="215"/>
      <c r="B40" s="213"/>
      <c r="C40" s="209"/>
      <c r="D40" s="216"/>
      <c r="E40" s="209"/>
      <c r="F40" s="207"/>
      <c r="G40" s="208"/>
      <c r="H40" s="206"/>
      <c r="I40" s="241"/>
      <c r="J40" s="241"/>
      <c r="K40" s="244"/>
      <c r="L40" s="217"/>
      <c r="M40" s="217"/>
      <c r="N40" s="217"/>
      <c r="O40" s="217"/>
      <c r="P40" s="217"/>
      <c r="Q40" s="217"/>
      <c r="R40" s="217"/>
      <c r="S40" s="217"/>
      <c r="T40" s="217"/>
      <c r="U40" s="217"/>
      <c r="V40" s="217"/>
      <c r="W40" s="217"/>
      <c r="X40" s="217"/>
      <c r="Y40" s="217"/>
      <c r="Z40" s="217"/>
      <c r="AA40" s="217"/>
      <c r="AB40" s="217"/>
      <c r="AC40" s="217"/>
      <c r="AD40" s="217"/>
      <c r="AE40" s="217"/>
      <c r="AF40" s="217"/>
      <c r="AG40" s="217"/>
    </row>
    <row r="41" spans="1:33" x14ac:dyDescent="0.25">
      <c r="A41" s="215"/>
      <c r="B41" s="211"/>
      <c r="C41" s="209"/>
      <c r="D41" s="216"/>
      <c r="E41" s="209"/>
      <c r="F41" s="207"/>
      <c r="G41" s="208"/>
      <c r="H41" s="206"/>
      <c r="I41" s="241"/>
      <c r="J41" s="241"/>
      <c r="K41" s="244"/>
      <c r="L41" s="217"/>
      <c r="M41" s="217"/>
      <c r="N41" s="217"/>
      <c r="O41" s="217"/>
      <c r="P41" s="217"/>
      <c r="Q41" s="217"/>
      <c r="R41" s="217"/>
      <c r="S41" s="217"/>
      <c r="T41" s="217"/>
      <c r="U41" s="217"/>
      <c r="V41" s="217"/>
      <c r="W41" s="217"/>
      <c r="X41" s="217"/>
      <c r="Y41" s="217"/>
      <c r="Z41" s="217"/>
      <c r="AA41" s="217"/>
      <c r="AB41" s="217"/>
      <c r="AC41" s="217"/>
      <c r="AD41" s="217"/>
      <c r="AE41" s="217"/>
      <c r="AF41" s="217"/>
      <c r="AG41" s="217"/>
    </row>
    <row r="42" spans="1:33" x14ac:dyDescent="0.25">
      <c r="A42" s="215"/>
      <c r="B42" s="211"/>
      <c r="C42" s="209"/>
      <c r="D42" s="216"/>
      <c r="E42" s="209"/>
      <c r="F42" s="207"/>
      <c r="G42" s="208"/>
      <c r="H42" s="206"/>
      <c r="I42" s="241"/>
      <c r="J42" s="241"/>
      <c r="K42" s="244"/>
      <c r="L42" s="217"/>
      <c r="M42" s="217"/>
      <c r="N42" s="217"/>
      <c r="O42" s="217"/>
      <c r="P42" s="217"/>
      <c r="Q42" s="217"/>
      <c r="R42" s="217"/>
      <c r="S42" s="217"/>
      <c r="T42" s="217"/>
      <c r="U42" s="217"/>
      <c r="V42" s="217"/>
      <c r="W42" s="217"/>
      <c r="X42" s="217"/>
      <c r="Y42" s="217"/>
      <c r="Z42" s="217"/>
      <c r="AA42" s="217"/>
      <c r="AB42" s="217"/>
      <c r="AC42" s="217"/>
      <c r="AD42" s="217"/>
      <c r="AE42" s="217"/>
      <c r="AF42" s="217"/>
      <c r="AG42" s="217"/>
    </row>
    <row r="43" spans="1:33" x14ac:dyDescent="0.25">
      <c r="A43" s="215"/>
      <c r="B43" s="211"/>
      <c r="C43" s="209"/>
      <c r="D43" s="216"/>
      <c r="E43" s="209"/>
      <c r="F43" s="207"/>
      <c r="G43" s="208"/>
      <c r="H43" s="206"/>
      <c r="I43" s="241"/>
      <c r="J43" s="241"/>
      <c r="K43" s="244"/>
      <c r="L43" s="217"/>
      <c r="M43" s="217"/>
      <c r="N43" s="217"/>
      <c r="O43" s="217"/>
      <c r="P43" s="217"/>
      <c r="Q43" s="217"/>
      <c r="R43" s="217"/>
      <c r="S43" s="217"/>
      <c r="T43" s="217"/>
      <c r="U43" s="217"/>
      <c r="V43" s="217"/>
      <c r="W43" s="217"/>
      <c r="X43" s="217"/>
      <c r="Y43" s="217"/>
      <c r="Z43" s="217"/>
      <c r="AA43" s="217"/>
      <c r="AB43" s="217"/>
      <c r="AC43" s="217"/>
      <c r="AD43" s="217"/>
      <c r="AE43" s="217"/>
      <c r="AF43" s="217"/>
      <c r="AG43" s="217"/>
    </row>
    <row r="44" spans="1:33" ht="15.75" thickBot="1" x14ac:dyDescent="0.3">
      <c r="A44" s="8" t="s">
        <v>52</v>
      </c>
      <c r="B44" s="88"/>
      <c r="C44" s="12" t="s">
        <v>52</v>
      </c>
      <c r="D44" s="14"/>
      <c r="E44" s="12"/>
      <c r="F44" s="71"/>
      <c r="G44" s="192"/>
      <c r="H44" s="194"/>
      <c r="I44" s="242"/>
      <c r="J44" s="242"/>
      <c r="K44" s="245"/>
    </row>
    <row r="47" spans="1:33" x14ac:dyDescent="0.25">
      <c r="A47" s="4"/>
      <c r="C47" t="s">
        <v>99</v>
      </c>
    </row>
    <row r="48" spans="1:33" x14ac:dyDescent="0.25">
      <c r="A48" s="38"/>
      <c r="C48" t="s">
        <v>100</v>
      </c>
    </row>
    <row r="50" spans="1:7" x14ac:dyDescent="0.25">
      <c r="A50" s="58"/>
    </row>
    <row r="51" spans="1:7" x14ac:dyDescent="0.25">
      <c r="A51" s="58"/>
    </row>
    <row r="52" spans="1:7" x14ac:dyDescent="0.25">
      <c r="B52"/>
      <c r="D52"/>
      <c r="F52"/>
      <c r="G52"/>
    </row>
    <row r="53" spans="1:7" x14ac:dyDescent="0.25">
      <c r="B53"/>
      <c r="D53"/>
      <c r="F53"/>
      <c r="G53"/>
    </row>
    <row r="54" spans="1:7" x14ac:dyDescent="0.25">
      <c r="B54"/>
      <c r="D54"/>
      <c r="F54"/>
      <c r="G54"/>
    </row>
    <row r="55" spans="1:7" x14ac:dyDescent="0.25">
      <c r="B55"/>
      <c r="D55"/>
      <c r="F55"/>
      <c r="G55"/>
    </row>
  </sheetData>
  <mergeCells count="14">
    <mergeCell ref="D36:D37"/>
    <mergeCell ref="E4:H4"/>
    <mergeCell ref="E6:K7"/>
    <mergeCell ref="E16:E17"/>
    <mergeCell ref="F16:F17"/>
    <mergeCell ref="G16:G17"/>
    <mergeCell ref="H16:H17"/>
    <mergeCell ref="I16:I17"/>
    <mergeCell ref="J16:J17"/>
    <mergeCell ref="K16:K17"/>
    <mergeCell ref="E11:G11"/>
    <mergeCell ref="E12:G12"/>
    <mergeCell ref="E13:G13"/>
    <mergeCell ref="E14:G14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F55"/>
  <sheetViews>
    <sheetView topLeftCell="E10" workbookViewId="0">
      <selection activeCell="J22" sqref="J22"/>
    </sheetView>
  </sheetViews>
  <sheetFormatPr baseColWidth="10" defaultColWidth="9.140625" defaultRowHeight="15" x14ac:dyDescent="0.25"/>
  <cols>
    <col min="1" max="1" width="8.5703125" customWidth="1"/>
    <col min="2" max="2" width="6.42578125" style="86" customWidth="1"/>
    <col min="3" max="3" width="28.5703125" customWidth="1"/>
    <col min="4" max="4" width="5.7109375" style="1" customWidth="1"/>
    <col min="5" max="5" width="14.28515625" customWidth="1"/>
    <col min="6" max="7" width="12.85546875" style="39" customWidth="1"/>
    <col min="8" max="8" width="42.85546875" customWidth="1"/>
    <col min="9" max="9" width="16.7109375" customWidth="1"/>
    <col min="10" max="10" width="15" customWidth="1"/>
    <col min="11" max="11" width="37.7109375" customWidth="1"/>
  </cols>
  <sheetData>
    <row r="1" spans="1:11" ht="15.75" thickBot="1" x14ac:dyDescent="0.3">
      <c r="A1" s="386" t="s">
        <v>258</v>
      </c>
      <c r="B1" s="377"/>
      <c r="C1" s="378"/>
      <c r="D1" s="59"/>
      <c r="E1" s="58" t="s">
        <v>131</v>
      </c>
      <c r="F1" s="60"/>
      <c r="G1" s="60"/>
      <c r="I1" s="151" t="str">
        <f>+'Fonctions principales'!H1</f>
        <v>AUTOMNE 2018</v>
      </c>
      <c r="J1" s="150"/>
    </row>
    <row r="2" spans="1:11" ht="15.75" thickBot="1" x14ac:dyDescent="0.3">
      <c r="A2" s="387" t="s">
        <v>259</v>
      </c>
      <c r="B2" s="380"/>
      <c r="C2" s="381"/>
      <c r="D2" s="59"/>
      <c r="E2" s="58" t="s">
        <v>132</v>
      </c>
      <c r="F2" s="60"/>
      <c r="H2" s="371" t="s">
        <v>133</v>
      </c>
      <c r="I2" s="149">
        <f>+'Fonctions principales'!H2</f>
        <v>0</v>
      </c>
    </row>
    <row r="3" spans="1:11" ht="15.75" thickBot="1" x14ac:dyDescent="0.3"/>
    <row r="4" spans="1:11" ht="15.75" thickBot="1" x14ac:dyDescent="0.3">
      <c r="A4" s="57" t="s">
        <v>134</v>
      </c>
      <c r="E4" s="512" t="str">
        <f>+'Fonctions principales'!E4</f>
        <v>MÉCAN'ŒUF</v>
      </c>
      <c r="F4" s="513"/>
      <c r="G4" s="513"/>
      <c r="H4" s="514"/>
    </row>
    <row r="5" spans="1:11" ht="15.75" thickBot="1" x14ac:dyDescent="0.3"/>
    <row r="6" spans="1:11" ht="15" customHeight="1" x14ac:dyDescent="0.25">
      <c r="A6" s="57" t="s">
        <v>135</v>
      </c>
      <c r="E6" s="515" t="str">
        <f>+'Fonctions principales'!E6</f>
        <v>Concevoir et construire un produit mobile capable de transporter un œuf, déposer un coquetier et s’arrêter à un mur sans le toucher</v>
      </c>
      <c r="F6" s="516"/>
      <c r="G6" s="516"/>
      <c r="H6" s="516"/>
      <c r="I6" s="516"/>
      <c r="J6" s="516"/>
      <c r="K6" s="517"/>
    </row>
    <row r="7" spans="1:11" ht="15.75" thickBot="1" x14ac:dyDescent="0.3">
      <c r="A7" t="s">
        <v>136</v>
      </c>
      <c r="E7" s="518"/>
      <c r="F7" s="519"/>
      <c r="G7" s="519"/>
      <c r="H7" s="519"/>
      <c r="I7" s="519"/>
      <c r="J7" s="519"/>
      <c r="K7" s="520"/>
    </row>
    <row r="8" spans="1:11" ht="15.75" thickBot="1" x14ac:dyDescent="0.3"/>
    <row r="9" spans="1:11" ht="15.75" thickBot="1" x14ac:dyDescent="0.3">
      <c r="A9" s="58" t="s">
        <v>137</v>
      </c>
      <c r="E9" s="196">
        <f>+'Revue de Design - Données'!B9</f>
        <v>43033</v>
      </c>
    </row>
    <row r="10" spans="1:11" ht="15.75" thickBot="1" x14ac:dyDescent="0.3">
      <c r="A10" s="58"/>
      <c r="E10" s="223"/>
    </row>
    <row r="11" spans="1:11" ht="15.75" thickBot="1" x14ac:dyDescent="0.3">
      <c r="A11" s="57" t="s">
        <v>229</v>
      </c>
      <c r="E11" s="615">
        <f>+'Revue de Design - Données'!B11</f>
        <v>1</v>
      </c>
      <c r="F11" s="616"/>
      <c r="G11" s="617"/>
    </row>
    <row r="12" spans="1:11" ht="15.75" thickBot="1" x14ac:dyDescent="0.3">
      <c r="A12" s="57" t="s">
        <v>230</v>
      </c>
      <c r="E12" s="618">
        <f>+'Revue de Design - Données'!B12</f>
        <v>43033</v>
      </c>
      <c r="F12" s="619"/>
      <c r="G12" s="620"/>
    </row>
    <row r="13" spans="1:11" x14ac:dyDescent="0.25">
      <c r="A13" s="57" t="s">
        <v>231</v>
      </c>
      <c r="E13" s="621">
        <f>+'Revue de Design - Données'!B13</f>
        <v>0</v>
      </c>
      <c r="F13" s="622"/>
      <c r="G13" s="623"/>
    </row>
    <row r="14" spans="1:11" ht="15.75" thickBot="1" x14ac:dyDescent="0.3">
      <c r="A14" s="57" t="s">
        <v>232</v>
      </c>
      <c r="E14" s="612">
        <f>+'Revue de Design - Données'!B14</f>
        <v>0</v>
      </c>
      <c r="F14" s="613"/>
      <c r="G14" s="614"/>
    </row>
    <row r="15" spans="1:11" ht="15.75" thickBot="1" x14ac:dyDescent="0.3"/>
    <row r="16" spans="1:11" ht="15.75" customHeight="1" thickBot="1" x14ac:dyDescent="0.3">
      <c r="A16" s="5" t="s">
        <v>0</v>
      </c>
      <c r="B16" s="9" t="s">
        <v>158</v>
      </c>
      <c r="C16" s="9" t="s">
        <v>1</v>
      </c>
      <c r="D16" s="13" t="s">
        <v>2</v>
      </c>
      <c r="E16" s="609" t="s">
        <v>260</v>
      </c>
      <c r="F16" s="609" t="s">
        <v>240</v>
      </c>
      <c r="G16" s="609" t="s">
        <v>261</v>
      </c>
      <c r="H16" s="604" t="s">
        <v>262</v>
      </c>
      <c r="I16" s="604" t="s">
        <v>263</v>
      </c>
      <c r="J16" s="609" t="s">
        <v>264</v>
      </c>
      <c r="K16" s="604" t="s">
        <v>265</v>
      </c>
    </row>
    <row r="17" spans="1:32" ht="51.75" customHeight="1" thickBot="1" x14ac:dyDescent="0.3">
      <c r="A17" s="6" t="s">
        <v>78</v>
      </c>
      <c r="B17" s="327"/>
      <c r="C17" s="10" t="s">
        <v>79</v>
      </c>
      <c r="D17" s="328"/>
      <c r="E17" s="610"/>
      <c r="F17" s="610"/>
      <c r="G17" s="610"/>
      <c r="H17" s="605"/>
      <c r="I17" s="631"/>
      <c r="J17" s="610"/>
      <c r="K17" s="605"/>
    </row>
    <row r="18" spans="1:32" ht="25.5" x14ac:dyDescent="0.25">
      <c r="A18" s="19" t="s">
        <v>80</v>
      </c>
      <c r="B18" s="95">
        <v>0</v>
      </c>
      <c r="C18" s="23" t="s">
        <v>81</v>
      </c>
      <c r="D18" s="2">
        <v>5</v>
      </c>
      <c r="E18" s="198"/>
      <c r="F18" s="199"/>
      <c r="G18" s="200"/>
      <c r="H18" s="246"/>
      <c r="I18" s="218"/>
      <c r="J18" s="218"/>
      <c r="K18" s="219"/>
      <c r="L18" s="217"/>
      <c r="M18" s="217"/>
      <c r="N18" s="217"/>
      <c r="O18" s="217"/>
      <c r="P18" s="217"/>
      <c r="Q18" s="217"/>
      <c r="R18" s="217"/>
      <c r="S18" s="217"/>
      <c r="T18" s="217"/>
      <c r="U18" s="217"/>
      <c r="V18" s="217"/>
      <c r="W18" s="217"/>
      <c r="X18" s="217"/>
      <c r="Y18" s="217"/>
      <c r="Z18" s="217"/>
      <c r="AA18" s="217"/>
      <c r="AB18" s="217"/>
      <c r="AC18" s="217"/>
      <c r="AD18" s="217"/>
      <c r="AE18" s="217"/>
      <c r="AF18" s="217"/>
    </row>
    <row r="19" spans="1:32" ht="25.5" x14ac:dyDescent="0.25">
      <c r="A19" s="98" t="s">
        <v>169</v>
      </c>
      <c r="B19" s="102">
        <v>1</v>
      </c>
      <c r="C19" s="101" t="s">
        <v>171</v>
      </c>
      <c r="D19" s="36">
        <v>5</v>
      </c>
      <c r="E19" s="203"/>
      <c r="F19" s="204"/>
      <c r="G19" s="205"/>
      <c r="H19" s="206"/>
      <c r="I19" s="201"/>
      <c r="J19" s="201"/>
      <c r="K19" s="202"/>
      <c r="L19" s="217"/>
      <c r="M19" s="217"/>
      <c r="N19" s="217"/>
      <c r="O19" s="217"/>
      <c r="P19" s="217"/>
      <c r="Q19" s="217"/>
      <c r="R19" s="217"/>
      <c r="S19" s="217"/>
      <c r="T19" s="217"/>
      <c r="U19" s="217"/>
      <c r="V19" s="217"/>
      <c r="W19" s="217"/>
      <c r="X19" s="217"/>
      <c r="Y19" s="217"/>
      <c r="Z19" s="217"/>
      <c r="AA19" s="217"/>
      <c r="AB19" s="217"/>
      <c r="AC19" s="217"/>
      <c r="AD19" s="217"/>
      <c r="AE19" s="217"/>
      <c r="AF19" s="217"/>
    </row>
    <row r="20" spans="1:32" ht="25.5" x14ac:dyDescent="0.25">
      <c r="A20" s="98" t="s">
        <v>170</v>
      </c>
      <c r="B20" s="102">
        <v>1</v>
      </c>
      <c r="C20" s="101" t="s">
        <v>176</v>
      </c>
      <c r="D20" s="36">
        <v>5</v>
      </c>
      <c r="E20" s="198"/>
      <c r="F20" s="199"/>
      <c r="G20" s="200"/>
      <c r="H20" s="206"/>
      <c r="I20" s="201"/>
      <c r="J20" s="201"/>
      <c r="K20" s="202"/>
      <c r="L20" s="217"/>
      <c r="M20" s="217"/>
      <c r="N20" s="217"/>
      <c r="O20" s="217"/>
      <c r="P20" s="217"/>
      <c r="Q20" s="217"/>
      <c r="R20" s="217"/>
      <c r="S20" s="217"/>
      <c r="T20" s="217"/>
      <c r="U20" s="217"/>
      <c r="V20" s="217"/>
      <c r="W20" s="217"/>
      <c r="X20" s="217"/>
      <c r="Y20" s="217"/>
      <c r="Z20" s="217"/>
      <c r="AA20" s="217"/>
      <c r="AB20" s="217"/>
      <c r="AC20" s="217"/>
      <c r="AD20" s="217"/>
      <c r="AE20" s="217"/>
      <c r="AF20" s="217"/>
    </row>
    <row r="21" spans="1:32" ht="25.5" x14ac:dyDescent="0.25">
      <c r="A21" s="19" t="s">
        <v>83</v>
      </c>
      <c r="B21" s="95">
        <v>0</v>
      </c>
      <c r="C21" s="23" t="s">
        <v>84</v>
      </c>
      <c r="D21" s="2">
        <v>4</v>
      </c>
      <c r="E21" s="203"/>
      <c r="F21" s="204"/>
      <c r="G21" s="205"/>
      <c r="H21" s="206"/>
      <c r="I21" s="201"/>
      <c r="J21" s="201"/>
      <c r="K21" s="202"/>
      <c r="L21" s="217"/>
      <c r="M21" s="217"/>
      <c r="N21" s="217"/>
      <c r="O21" s="217"/>
      <c r="P21" s="217"/>
      <c r="Q21" s="217"/>
      <c r="R21" s="217"/>
      <c r="S21" s="217"/>
      <c r="T21" s="217"/>
      <c r="U21" s="217"/>
      <c r="V21" s="217"/>
      <c r="W21" s="217"/>
      <c r="X21" s="217"/>
      <c r="Y21" s="217"/>
      <c r="Z21" s="217"/>
      <c r="AA21" s="217"/>
      <c r="AB21" s="217"/>
      <c r="AC21" s="217"/>
      <c r="AD21" s="217"/>
      <c r="AE21" s="217"/>
      <c r="AF21" s="217"/>
    </row>
    <row r="22" spans="1:32" ht="51" x14ac:dyDescent="0.25">
      <c r="A22" s="19" t="s">
        <v>87</v>
      </c>
      <c r="B22" s="95">
        <v>0</v>
      </c>
      <c r="C22" s="23" t="s">
        <v>88</v>
      </c>
      <c r="D22" s="2">
        <v>3</v>
      </c>
      <c r="E22" s="203"/>
      <c r="F22" s="204"/>
      <c r="G22" s="205"/>
      <c r="H22" s="206"/>
      <c r="I22" s="201"/>
      <c r="J22" s="201"/>
      <c r="K22" s="202"/>
      <c r="L22" s="217"/>
      <c r="M22" s="217"/>
      <c r="N22" s="217"/>
      <c r="O22" s="217"/>
      <c r="P22" s="217"/>
      <c r="Q22" s="217"/>
      <c r="R22" s="217"/>
      <c r="S22" s="217"/>
      <c r="T22" s="217"/>
      <c r="U22" s="217"/>
      <c r="V22" s="217"/>
      <c r="W22" s="217"/>
      <c r="X22" s="217"/>
      <c r="Y22" s="217"/>
      <c r="Z22" s="217"/>
      <c r="AA22" s="217"/>
      <c r="AB22" s="217"/>
      <c r="AC22" s="217"/>
      <c r="AD22" s="217"/>
      <c r="AE22" s="217"/>
      <c r="AF22" s="217"/>
    </row>
    <row r="23" spans="1:32" ht="25.5" x14ac:dyDescent="0.25">
      <c r="A23" s="19" t="s">
        <v>91</v>
      </c>
      <c r="B23" s="95">
        <v>1</v>
      </c>
      <c r="C23" s="23" t="s">
        <v>92</v>
      </c>
      <c r="D23" s="2">
        <v>3</v>
      </c>
      <c r="E23" s="203"/>
      <c r="F23" s="204"/>
      <c r="G23" s="205"/>
      <c r="H23" s="206"/>
      <c r="I23" s="201"/>
      <c r="J23" s="201"/>
      <c r="K23" s="202"/>
      <c r="L23" s="217"/>
      <c r="M23" s="217"/>
      <c r="N23" s="217"/>
      <c r="O23" s="217"/>
      <c r="P23" s="217"/>
      <c r="Q23" s="217"/>
      <c r="R23" s="217"/>
      <c r="S23" s="217"/>
      <c r="T23" s="217"/>
      <c r="U23" s="217"/>
      <c r="V23" s="217"/>
      <c r="W23" s="217"/>
      <c r="X23" s="217"/>
      <c r="Y23" s="217"/>
      <c r="Z23" s="217"/>
      <c r="AA23" s="217"/>
      <c r="AB23" s="217"/>
      <c r="AC23" s="217"/>
      <c r="AD23" s="217"/>
      <c r="AE23" s="217"/>
      <c r="AF23" s="217"/>
    </row>
    <row r="24" spans="1:32" x14ac:dyDescent="0.25">
      <c r="A24" s="19" t="s">
        <v>178</v>
      </c>
      <c r="B24" s="89">
        <v>0</v>
      </c>
      <c r="C24" s="46" t="s">
        <v>119</v>
      </c>
      <c r="D24" s="47">
        <v>5</v>
      </c>
      <c r="E24" s="203"/>
      <c r="F24" s="204"/>
      <c r="G24" s="205"/>
      <c r="H24" s="206"/>
      <c r="I24" s="201"/>
      <c r="J24" s="201"/>
      <c r="K24" s="202"/>
      <c r="L24" s="217"/>
      <c r="M24" s="217"/>
      <c r="N24" s="217"/>
      <c r="O24" s="217"/>
      <c r="P24" s="217"/>
      <c r="Q24" s="217"/>
      <c r="R24" s="217"/>
      <c r="S24" s="217"/>
      <c r="T24" s="217"/>
      <c r="U24" s="217"/>
      <c r="V24" s="217"/>
      <c r="W24" s="217"/>
      <c r="X24" s="217"/>
      <c r="Y24" s="217"/>
      <c r="Z24" s="217"/>
      <c r="AA24" s="217"/>
      <c r="AB24" s="217"/>
      <c r="AC24" s="217"/>
      <c r="AD24" s="217"/>
      <c r="AE24" s="217"/>
      <c r="AF24" s="217"/>
    </row>
    <row r="25" spans="1:32" x14ac:dyDescent="0.25">
      <c r="A25" s="92"/>
      <c r="B25" s="161">
        <v>0</v>
      </c>
      <c r="C25" s="46"/>
      <c r="D25" s="47"/>
      <c r="E25" s="203"/>
      <c r="F25" s="204"/>
      <c r="G25" s="205"/>
      <c r="H25" s="206"/>
      <c r="I25" s="201"/>
      <c r="J25" s="201"/>
      <c r="K25" s="202"/>
      <c r="L25" s="217"/>
      <c r="M25" s="217"/>
      <c r="N25" s="217"/>
      <c r="O25" s="217"/>
      <c r="P25" s="217"/>
      <c r="Q25" s="217"/>
      <c r="R25" s="217"/>
      <c r="S25" s="217"/>
      <c r="T25" s="217"/>
      <c r="U25" s="217"/>
      <c r="V25" s="217"/>
      <c r="W25" s="217"/>
      <c r="X25" s="217"/>
      <c r="Y25" s="217"/>
      <c r="Z25" s="217"/>
      <c r="AA25" s="217"/>
      <c r="AB25" s="217"/>
      <c r="AC25" s="217"/>
      <c r="AD25" s="217"/>
      <c r="AE25" s="217"/>
      <c r="AF25" s="217"/>
    </row>
    <row r="26" spans="1:32" x14ac:dyDescent="0.25">
      <c r="A26" s="18" t="s">
        <v>215</v>
      </c>
      <c r="B26" s="90"/>
      <c r="C26" s="22" t="s">
        <v>204</v>
      </c>
      <c r="D26" s="103">
        <v>5</v>
      </c>
      <c r="E26" s="203"/>
      <c r="F26" s="204"/>
      <c r="G26" s="205"/>
      <c r="H26" s="206"/>
      <c r="I26" s="201"/>
      <c r="J26" s="201"/>
      <c r="K26" s="202"/>
      <c r="L26" s="217"/>
      <c r="M26" s="217"/>
      <c r="N26" s="217"/>
      <c r="O26" s="217"/>
      <c r="P26" s="217"/>
      <c r="Q26" s="217"/>
      <c r="R26" s="217"/>
      <c r="S26" s="217"/>
      <c r="T26" s="217"/>
      <c r="U26" s="217"/>
      <c r="V26" s="217"/>
      <c r="W26" s="217"/>
      <c r="X26" s="217"/>
      <c r="Y26" s="217"/>
      <c r="Z26" s="217"/>
      <c r="AA26" s="217"/>
      <c r="AB26" s="217"/>
      <c r="AC26" s="217"/>
      <c r="AD26" s="217"/>
      <c r="AE26" s="217"/>
      <c r="AF26" s="217"/>
    </row>
    <row r="27" spans="1:32" x14ac:dyDescent="0.25">
      <c r="A27" s="210"/>
      <c r="B27" s="213"/>
      <c r="C27" s="203"/>
      <c r="D27" s="212"/>
      <c r="E27" s="203"/>
      <c r="F27" s="204"/>
      <c r="G27" s="205"/>
      <c r="H27" s="206"/>
      <c r="I27" s="201"/>
      <c r="J27" s="201"/>
      <c r="K27" s="202"/>
      <c r="L27" s="217"/>
      <c r="M27" s="217"/>
      <c r="N27" s="217"/>
      <c r="O27" s="217"/>
      <c r="P27" s="217"/>
      <c r="Q27" s="217"/>
      <c r="R27" s="217"/>
      <c r="S27" s="217"/>
      <c r="T27" s="217"/>
      <c r="U27" s="217"/>
      <c r="V27" s="217"/>
      <c r="W27" s="217"/>
      <c r="X27" s="217"/>
      <c r="Y27" s="217"/>
      <c r="Z27" s="217"/>
      <c r="AA27" s="217"/>
      <c r="AB27" s="217"/>
      <c r="AC27" s="217"/>
      <c r="AD27" s="217"/>
      <c r="AE27" s="217"/>
      <c r="AF27" s="217"/>
    </row>
    <row r="28" spans="1:32" x14ac:dyDescent="0.25">
      <c r="A28" s="210"/>
      <c r="B28" s="211"/>
      <c r="C28" s="203"/>
      <c r="D28" s="212"/>
      <c r="E28" s="203"/>
      <c r="F28" s="204"/>
      <c r="G28" s="205"/>
      <c r="H28" s="206"/>
      <c r="I28" s="201"/>
      <c r="J28" s="201"/>
      <c r="K28" s="202"/>
      <c r="L28" s="217"/>
      <c r="M28" s="217"/>
      <c r="N28" s="217"/>
      <c r="O28" s="217"/>
      <c r="P28" s="217"/>
      <c r="Q28" s="217"/>
      <c r="R28" s="217"/>
      <c r="S28" s="217"/>
      <c r="T28" s="217"/>
      <c r="U28" s="217"/>
      <c r="V28" s="217"/>
      <c r="W28" s="217"/>
      <c r="X28" s="217"/>
      <c r="Y28" s="217"/>
      <c r="Z28" s="217"/>
      <c r="AA28" s="217"/>
      <c r="AB28" s="217"/>
      <c r="AC28" s="217"/>
      <c r="AD28" s="217"/>
      <c r="AE28" s="217"/>
      <c r="AF28" s="217"/>
    </row>
    <row r="29" spans="1:32" x14ac:dyDescent="0.25">
      <c r="A29" s="210"/>
      <c r="B29" s="214"/>
      <c r="C29" s="203"/>
      <c r="D29" s="632"/>
      <c r="E29" s="203"/>
      <c r="F29" s="204"/>
      <c r="G29" s="205"/>
      <c r="H29" s="206"/>
      <c r="I29" s="201"/>
      <c r="J29" s="201"/>
      <c r="K29" s="202"/>
      <c r="L29" s="217"/>
      <c r="M29" s="217"/>
      <c r="N29" s="217"/>
      <c r="O29" s="217"/>
      <c r="P29" s="217"/>
      <c r="Q29" s="217"/>
      <c r="R29" s="217"/>
      <c r="S29" s="217"/>
      <c r="T29" s="217"/>
      <c r="U29" s="217"/>
      <c r="V29" s="217"/>
      <c r="W29" s="217"/>
      <c r="X29" s="217"/>
      <c r="Y29" s="217"/>
      <c r="Z29" s="217"/>
      <c r="AA29" s="217"/>
      <c r="AB29" s="217"/>
      <c r="AC29" s="217"/>
      <c r="AD29" s="217"/>
      <c r="AE29" s="217"/>
      <c r="AF29" s="217"/>
    </row>
    <row r="30" spans="1:32" x14ac:dyDescent="0.25">
      <c r="A30" s="210"/>
      <c r="B30" s="213"/>
      <c r="C30" s="203"/>
      <c r="D30" s="633"/>
      <c r="E30" s="203"/>
      <c r="F30" s="204"/>
      <c r="G30" s="205"/>
      <c r="H30" s="206"/>
      <c r="I30" s="201"/>
      <c r="J30" s="201"/>
      <c r="K30" s="202"/>
      <c r="L30" s="217"/>
      <c r="M30" s="217"/>
      <c r="N30" s="217"/>
      <c r="O30" s="217"/>
      <c r="P30" s="217"/>
      <c r="Q30" s="217"/>
      <c r="R30" s="217"/>
      <c r="S30" s="217"/>
      <c r="T30" s="217"/>
      <c r="U30" s="217"/>
      <c r="V30" s="217"/>
      <c r="W30" s="217"/>
      <c r="X30" s="217"/>
      <c r="Y30" s="217"/>
      <c r="Z30" s="217"/>
      <c r="AA30" s="217"/>
      <c r="AB30" s="217"/>
      <c r="AC30" s="217"/>
      <c r="AD30" s="217"/>
      <c r="AE30" s="217"/>
      <c r="AF30" s="217"/>
    </row>
    <row r="31" spans="1:32" x14ac:dyDescent="0.25">
      <c r="A31" s="210"/>
      <c r="B31" s="211"/>
      <c r="C31" s="203"/>
      <c r="D31" s="212"/>
      <c r="E31" s="203"/>
      <c r="F31" s="204"/>
      <c r="G31" s="205"/>
      <c r="H31" s="206"/>
      <c r="I31" s="201"/>
      <c r="J31" s="201"/>
      <c r="K31" s="202"/>
      <c r="L31" s="217"/>
      <c r="M31" s="217"/>
      <c r="N31" s="217"/>
      <c r="O31" s="217"/>
      <c r="P31" s="217"/>
      <c r="Q31" s="217"/>
      <c r="R31" s="217"/>
      <c r="S31" s="217"/>
      <c r="T31" s="217"/>
      <c r="U31" s="217"/>
      <c r="V31" s="217"/>
      <c r="W31" s="217"/>
      <c r="X31" s="217"/>
      <c r="Y31" s="217"/>
      <c r="Z31" s="217"/>
      <c r="AA31" s="217"/>
      <c r="AB31" s="217"/>
      <c r="AC31" s="217"/>
      <c r="AD31" s="217"/>
      <c r="AE31" s="217"/>
      <c r="AF31" s="217"/>
    </row>
    <row r="32" spans="1:32" x14ac:dyDescent="0.25">
      <c r="A32" s="210"/>
      <c r="B32" s="211"/>
      <c r="C32" s="203"/>
      <c r="D32" s="212"/>
      <c r="E32" s="203"/>
      <c r="F32" s="204"/>
      <c r="G32" s="205"/>
      <c r="H32" s="206"/>
      <c r="I32" s="201"/>
      <c r="J32" s="201"/>
      <c r="K32" s="202"/>
      <c r="L32" s="217"/>
      <c r="M32" s="217"/>
      <c r="N32" s="217"/>
      <c r="O32" s="217"/>
      <c r="P32" s="217"/>
      <c r="Q32" s="217"/>
      <c r="R32" s="217"/>
      <c r="S32" s="217"/>
      <c r="T32" s="217"/>
      <c r="U32" s="217"/>
      <c r="V32" s="217"/>
      <c r="W32" s="217"/>
      <c r="X32" s="217"/>
      <c r="Y32" s="217"/>
      <c r="Z32" s="217"/>
      <c r="AA32" s="217"/>
      <c r="AB32" s="217"/>
      <c r="AC32" s="217"/>
      <c r="AD32" s="217"/>
      <c r="AE32" s="217"/>
      <c r="AF32" s="217"/>
    </row>
    <row r="33" spans="1:32" x14ac:dyDescent="0.25">
      <c r="A33" s="210"/>
      <c r="B33" s="211"/>
      <c r="C33" s="203"/>
      <c r="D33" s="212"/>
      <c r="E33" s="203"/>
      <c r="F33" s="204"/>
      <c r="G33" s="205"/>
      <c r="H33" s="206"/>
      <c r="I33" s="201"/>
      <c r="J33" s="201"/>
      <c r="K33" s="202"/>
      <c r="L33" s="217"/>
      <c r="M33" s="217"/>
      <c r="N33" s="217"/>
      <c r="O33" s="217"/>
      <c r="P33" s="217"/>
      <c r="Q33" s="217"/>
      <c r="R33" s="217"/>
      <c r="S33" s="217"/>
      <c r="T33" s="217"/>
      <c r="U33" s="217"/>
      <c r="V33" s="217"/>
      <c r="W33" s="217"/>
      <c r="X33" s="217"/>
      <c r="Y33" s="217"/>
      <c r="Z33" s="217"/>
      <c r="AA33" s="217"/>
      <c r="AB33" s="217"/>
      <c r="AC33" s="217"/>
      <c r="AD33" s="217"/>
      <c r="AE33" s="217"/>
      <c r="AF33" s="217"/>
    </row>
    <row r="34" spans="1:32" x14ac:dyDescent="0.25">
      <c r="A34" s="210"/>
      <c r="B34" s="211"/>
      <c r="C34" s="203"/>
      <c r="D34" s="212"/>
      <c r="E34" s="203"/>
      <c r="F34" s="204"/>
      <c r="G34" s="205"/>
      <c r="H34" s="206"/>
      <c r="I34" s="201"/>
      <c r="J34" s="201"/>
      <c r="K34" s="202"/>
      <c r="L34" s="217"/>
      <c r="M34" s="217"/>
      <c r="N34" s="217"/>
      <c r="O34" s="217"/>
      <c r="P34" s="217"/>
      <c r="Q34" s="217"/>
      <c r="R34" s="217"/>
      <c r="S34" s="217"/>
      <c r="T34" s="217"/>
      <c r="U34" s="217"/>
      <c r="V34" s="217"/>
      <c r="W34" s="217"/>
      <c r="X34" s="217"/>
      <c r="Y34" s="217"/>
      <c r="Z34" s="217"/>
      <c r="AA34" s="217"/>
      <c r="AB34" s="217"/>
      <c r="AC34" s="217"/>
      <c r="AD34" s="217"/>
      <c r="AE34" s="217"/>
      <c r="AF34" s="217"/>
    </row>
    <row r="35" spans="1:32" x14ac:dyDescent="0.25">
      <c r="A35" s="210"/>
      <c r="B35" s="213"/>
      <c r="C35" s="203"/>
      <c r="D35" s="212"/>
      <c r="E35" s="203"/>
      <c r="F35" s="204"/>
      <c r="G35" s="205"/>
      <c r="H35" s="206"/>
      <c r="I35" s="201"/>
      <c r="J35" s="201"/>
      <c r="K35" s="202"/>
      <c r="L35" s="217"/>
      <c r="M35" s="217"/>
      <c r="N35" s="217"/>
      <c r="O35" s="217"/>
      <c r="P35" s="217"/>
      <c r="Q35" s="217"/>
      <c r="R35" s="217"/>
      <c r="S35" s="217"/>
      <c r="T35" s="217"/>
      <c r="U35" s="217"/>
      <c r="V35" s="217"/>
      <c r="W35" s="217"/>
      <c r="X35" s="217"/>
      <c r="Y35" s="217"/>
      <c r="Z35" s="217"/>
      <c r="AA35" s="217"/>
      <c r="AB35" s="217"/>
      <c r="AC35" s="217"/>
      <c r="AD35" s="217"/>
      <c r="AE35" s="217"/>
      <c r="AF35" s="217"/>
    </row>
    <row r="36" spans="1:32" x14ac:dyDescent="0.25">
      <c r="A36" s="210"/>
      <c r="B36" s="214"/>
      <c r="C36" s="203"/>
      <c r="D36" s="630"/>
      <c r="E36" s="203"/>
      <c r="F36" s="204"/>
      <c r="G36" s="205"/>
      <c r="H36" s="206"/>
      <c r="I36" s="201"/>
      <c r="J36" s="201"/>
      <c r="K36" s="202"/>
      <c r="L36" s="217"/>
      <c r="M36" s="217"/>
      <c r="N36" s="217"/>
      <c r="O36" s="217"/>
      <c r="P36" s="217"/>
      <c r="Q36" s="217"/>
      <c r="R36" s="217"/>
      <c r="S36" s="217"/>
      <c r="T36" s="217"/>
      <c r="U36" s="217"/>
      <c r="V36" s="217"/>
      <c r="W36" s="217"/>
      <c r="X36" s="217"/>
      <c r="Y36" s="217"/>
      <c r="Z36" s="217"/>
      <c r="AA36" s="217"/>
      <c r="AB36" s="217"/>
      <c r="AC36" s="217"/>
      <c r="AD36" s="217"/>
      <c r="AE36" s="217"/>
      <c r="AF36" s="217"/>
    </row>
    <row r="37" spans="1:32" x14ac:dyDescent="0.25">
      <c r="A37" s="210"/>
      <c r="B37" s="213"/>
      <c r="C37" s="203"/>
      <c r="D37" s="630"/>
      <c r="E37" s="203"/>
      <c r="F37" s="207"/>
      <c r="G37" s="208"/>
      <c r="H37" s="206"/>
      <c r="I37" s="201"/>
      <c r="J37" s="201"/>
      <c r="K37" s="202"/>
      <c r="L37" s="217"/>
      <c r="M37" s="217"/>
      <c r="N37" s="217"/>
      <c r="O37" s="217"/>
      <c r="P37" s="217"/>
      <c r="Q37" s="217"/>
      <c r="R37" s="217"/>
      <c r="S37" s="217"/>
      <c r="T37" s="217"/>
      <c r="U37" s="217"/>
      <c r="V37" s="217"/>
      <c r="W37" s="217"/>
      <c r="X37" s="217"/>
      <c r="Y37" s="217"/>
      <c r="Z37" s="217"/>
      <c r="AA37" s="217"/>
      <c r="AB37" s="217"/>
      <c r="AC37" s="217"/>
      <c r="AD37" s="217"/>
      <c r="AE37" s="217"/>
      <c r="AF37" s="217"/>
    </row>
    <row r="38" spans="1:32" x14ac:dyDescent="0.25">
      <c r="A38" s="215"/>
      <c r="B38" s="211"/>
      <c r="C38" s="209"/>
      <c r="D38" s="216"/>
      <c r="E38" s="209"/>
      <c r="F38" s="207"/>
      <c r="G38" s="208"/>
      <c r="H38" s="206"/>
      <c r="I38" s="201"/>
      <c r="J38" s="201"/>
      <c r="K38" s="202"/>
      <c r="L38" s="217"/>
      <c r="M38" s="217"/>
      <c r="N38" s="217"/>
      <c r="O38" s="217"/>
      <c r="P38" s="217"/>
      <c r="Q38" s="217"/>
      <c r="R38" s="217"/>
      <c r="S38" s="217"/>
      <c r="T38" s="217"/>
      <c r="U38" s="217"/>
      <c r="V38" s="217"/>
      <c r="W38" s="217"/>
      <c r="X38" s="217"/>
      <c r="Y38" s="217"/>
      <c r="Z38" s="217"/>
      <c r="AA38" s="217"/>
      <c r="AB38" s="217"/>
      <c r="AC38" s="217"/>
      <c r="AD38" s="217"/>
      <c r="AE38" s="217"/>
      <c r="AF38" s="217"/>
    </row>
    <row r="39" spans="1:32" x14ac:dyDescent="0.25">
      <c r="A39" s="215"/>
      <c r="B39" s="211"/>
      <c r="C39" s="209"/>
      <c r="D39" s="216"/>
      <c r="E39" s="209"/>
      <c r="F39" s="207"/>
      <c r="G39" s="208"/>
      <c r="H39" s="206"/>
      <c r="I39" s="201"/>
      <c r="J39" s="201"/>
      <c r="K39" s="202"/>
      <c r="L39" s="217"/>
      <c r="M39" s="217"/>
      <c r="N39" s="217"/>
      <c r="O39" s="217"/>
      <c r="P39" s="217"/>
      <c r="Q39" s="217"/>
      <c r="R39" s="217"/>
      <c r="S39" s="217"/>
      <c r="T39" s="217"/>
      <c r="U39" s="217"/>
      <c r="V39" s="217"/>
      <c r="W39" s="217"/>
      <c r="X39" s="217"/>
      <c r="Y39" s="217"/>
      <c r="Z39" s="217"/>
      <c r="AA39" s="217"/>
      <c r="AB39" s="217"/>
      <c r="AC39" s="217"/>
      <c r="AD39" s="217"/>
      <c r="AE39" s="217"/>
      <c r="AF39" s="217"/>
    </row>
    <row r="40" spans="1:32" x14ac:dyDescent="0.25">
      <c r="A40" s="215"/>
      <c r="B40" s="213"/>
      <c r="C40" s="209"/>
      <c r="D40" s="216"/>
      <c r="E40" s="209"/>
      <c r="F40" s="207"/>
      <c r="G40" s="208"/>
      <c r="H40" s="206"/>
      <c r="I40" s="201"/>
      <c r="J40" s="201"/>
      <c r="K40" s="202"/>
      <c r="L40" s="217"/>
      <c r="M40" s="217"/>
      <c r="N40" s="217"/>
      <c r="O40" s="217"/>
      <c r="P40" s="217"/>
      <c r="Q40" s="217"/>
      <c r="R40" s="217"/>
      <c r="S40" s="217"/>
      <c r="T40" s="217"/>
      <c r="U40" s="217"/>
      <c r="V40" s="217"/>
      <c r="W40" s="217"/>
      <c r="X40" s="217"/>
      <c r="Y40" s="217"/>
      <c r="Z40" s="217"/>
      <c r="AA40" s="217"/>
      <c r="AB40" s="217"/>
      <c r="AC40" s="217"/>
      <c r="AD40" s="217"/>
      <c r="AE40" s="217"/>
      <c r="AF40" s="217"/>
    </row>
    <row r="41" spans="1:32" x14ac:dyDescent="0.25">
      <c r="A41" s="215"/>
      <c r="B41" s="211"/>
      <c r="C41" s="209"/>
      <c r="D41" s="216"/>
      <c r="E41" s="209"/>
      <c r="F41" s="207"/>
      <c r="G41" s="208"/>
      <c r="H41" s="206"/>
      <c r="I41" s="201"/>
      <c r="J41" s="201"/>
      <c r="K41" s="202"/>
      <c r="L41" s="217"/>
      <c r="M41" s="217"/>
      <c r="N41" s="217"/>
      <c r="O41" s="217"/>
      <c r="P41" s="217"/>
      <c r="Q41" s="217"/>
      <c r="R41" s="217"/>
      <c r="S41" s="217"/>
      <c r="T41" s="217"/>
      <c r="U41" s="217"/>
      <c r="V41" s="217"/>
      <c r="W41" s="217"/>
      <c r="X41" s="217"/>
      <c r="Y41" s="217"/>
      <c r="Z41" s="217"/>
      <c r="AA41" s="217"/>
      <c r="AB41" s="217"/>
      <c r="AC41" s="217"/>
      <c r="AD41" s="217"/>
      <c r="AE41" s="217"/>
      <c r="AF41" s="217"/>
    </row>
    <row r="42" spans="1:32" x14ac:dyDescent="0.25">
      <c r="A42" s="215"/>
      <c r="B42" s="211"/>
      <c r="C42" s="209"/>
      <c r="D42" s="216"/>
      <c r="E42" s="209"/>
      <c r="F42" s="207"/>
      <c r="G42" s="208"/>
      <c r="H42" s="206"/>
      <c r="I42" s="201"/>
      <c r="J42" s="201"/>
      <c r="K42" s="202"/>
      <c r="L42" s="217"/>
      <c r="M42" s="217"/>
      <c r="N42" s="217"/>
      <c r="O42" s="217"/>
      <c r="P42" s="217"/>
      <c r="Q42" s="217"/>
      <c r="R42" s="217"/>
      <c r="S42" s="217"/>
      <c r="T42" s="217"/>
      <c r="U42" s="217"/>
      <c r="V42" s="217"/>
      <c r="W42" s="217"/>
      <c r="X42" s="217"/>
      <c r="Y42" s="217"/>
      <c r="Z42" s="217"/>
      <c r="AA42" s="217"/>
      <c r="AB42" s="217"/>
      <c r="AC42" s="217"/>
      <c r="AD42" s="217"/>
      <c r="AE42" s="217"/>
      <c r="AF42" s="217"/>
    </row>
    <row r="43" spans="1:32" x14ac:dyDescent="0.25">
      <c r="A43" s="45"/>
      <c r="B43" s="89"/>
      <c r="C43" s="46"/>
      <c r="D43" s="47"/>
      <c r="E43" s="46"/>
      <c r="F43" s="69"/>
      <c r="G43" s="230"/>
      <c r="H43" s="193"/>
      <c r="I43" s="4"/>
      <c r="J43" s="4"/>
      <c r="K43" s="366"/>
    </row>
    <row r="44" spans="1:32" ht="15.75" thickBot="1" x14ac:dyDescent="0.3">
      <c r="A44" s="8" t="s">
        <v>52</v>
      </c>
      <c r="B44" s="88"/>
      <c r="C44" s="12" t="s">
        <v>52</v>
      </c>
      <c r="D44" s="14"/>
      <c r="E44" s="12"/>
      <c r="F44" s="71"/>
      <c r="G44" s="192"/>
      <c r="H44" s="194"/>
      <c r="I44" s="195"/>
      <c r="J44" s="195"/>
      <c r="K44" s="189"/>
    </row>
    <row r="47" spans="1:32" x14ac:dyDescent="0.25">
      <c r="A47" s="4"/>
      <c r="C47" t="s">
        <v>99</v>
      </c>
    </row>
    <row r="48" spans="1:32" x14ac:dyDescent="0.25">
      <c r="A48" s="38"/>
      <c r="C48" t="s">
        <v>100</v>
      </c>
    </row>
    <row r="50" spans="1:7" x14ac:dyDescent="0.25">
      <c r="A50" s="58"/>
    </row>
    <row r="51" spans="1:7" x14ac:dyDescent="0.25">
      <c r="A51" s="58"/>
    </row>
    <row r="52" spans="1:7" x14ac:dyDescent="0.25">
      <c r="B52"/>
      <c r="D52"/>
      <c r="F52"/>
      <c r="G52"/>
    </row>
    <row r="53" spans="1:7" x14ac:dyDescent="0.25">
      <c r="B53"/>
      <c r="D53"/>
      <c r="F53"/>
      <c r="G53"/>
    </row>
    <row r="54" spans="1:7" x14ac:dyDescent="0.25">
      <c r="B54"/>
      <c r="D54"/>
      <c r="F54"/>
      <c r="G54"/>
    </row>
    <row r="55" spans="1:7" x14ac:dyDescent="0.25">
      <c r="B55"/>
      <c r="D55"/>
      <c r="F55"/>
      <c r="G55"/>
    </row>
  </sheetData>
  <mergeCells count="15">
    <mergeCell ref="D29:D30"/>
    <mergeCell ref="D36:D37"/>
    <mergeCell ref="E4:H4"/>
    <mergeCell ref="E6:K7"/>
    <mergeCell ref="E16:E17"/>
    <mergeCell ref="F16:F17"/>
    <mergeCell ref="G16:G17"/>
    <mergeCell ref="H16:H17"/>
    <mergeCell ref="I16:I17"/>
    <mergeCell ref="J16:J17"/>
    <mergeCell ref="K16:K17"/>
    <mergeCell ref="E11:G11"/>
    <mergeCell ref="E12:G12"/>
    <mergeCell ref="E13:G13"/>
    <mergeCell ref="E14:G14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U526"/>
  <sheetViews>
    <sheetView topLeftCell="D37" workbookViewId="0">
      <selection activeCell="M22" sqref="M22"/>
    </sheetView>
  </sheetViews>
  <sheetFormatPr baseColWidth="10" defaultColWidth="9.140625" defaultRowHeight="15" x14ac:dyDescent="0.25"/>
  <cols>
    <col min="1" max="1" width="16.7109375" style="395" customWidth="1"/>
    <col min="2" max="2" width="39.28515625" customWidth="1"/>
    <col min="3" max="3" width="2.140625" customWidth="1"/>
    <col min="4" max="4" width="8.5703125" customWidth="1"/>
    <col min="5" max="5" width="6.42578125" style="86" customWidth="1"/>
    <col min="6" max="6" width="28.5703125" customWidth="1"/>
    <col min="7" max="7" width="5.7109375" style="1" customWidth="1"/>
    <col min="8" max="8" width="2.140625" style="1" customWidth="1"/>
    <col min="9" max="9" width="31.42578125" style="1" customWidth="1"/>
    <col min="10" max="10" width="11.42578125" style="284" customWidth="1"/>
    <col min="11" max="11" width="31.42578125" style="39" customWidth="1"/>
    <col min="12" max="12" width="11.42578125" style="86" customWidth="1"/>
    <col min="13" max="13" width="31.42578125" style="1" customWidth="1"/>
    <col min="14" max="14" width="15" style="1" customWidth="1"/>
    <col min="15" max="15" width="37.7109375" customWidth="1"/>
  </cols>
  <sheetData>
    <row r="1" spans="1:21" ht="15.75" thickBot="1" x14ac:dyDescent="0.3">
      <c r="A1" s="393" t="s">
        <v>371</v>
      </c>
      <c r="B1" s="370"/>
      <c r="C1" s="57"/>
      <c r="D1" s="57"/>
      <c r="E1" s="85"/>
      <c r="F1" s="58" t="s">
        <v>131</v>
      </c>
      <c r="G1" s="60"/>
      <c r="H1" s="60"/>
      <c r="I1" s="60"/>
      <c r="J1" s="403"/>
      <c r="K1" s="151" t="str">
        <f>+'Fonctions principales'!H1</f>
        <v>AUTOMNE 2018</v>
      </c>
      <c r="M1"/>
      <c r="N1"/>
    </row>
    <row r="2" spans="1:21" ht="15.75" thickBot="1" x14ac:dyDescent="0.3">
      <c r="A2" s="394" t="s">
        <v>259</v>
      </c>
      <c r="B2" s="372"/>
      <c r="C2" s="57"/>
      <c r="D2" s="57"/>
      <c r="E2" s="85"/>
      <c r="F2" s="58" t="s">
        <v>132</v>
      </c>
      <c r="G2" s="60"/>
      <c r="H2" s="60"/>
      <c r="J2" s="403" t="s">
        <v>133</v>
      </c>
      <c r="K2" s="149">
        <f>+'Fonctions principales'!H2</f>
        <v>0</v>
      </c>
      <c r="M2"/>
    </row>
    <row r="3" spans="1:21" ht="15.75" thickBot="1" x14ac:dyDescent="0.3">
      <c r="F3" s="1"/>
      <c r="G3" s="39"/>
      <c r="H3" s="39"/>
      <c r="I3" s="39"/>
      <c r="J3" s="86"/>
      <c r="K3" s="1"/>
      <c r="M3"/>
    </row>
    <row r="4" spans="1:21" ht="15.75" thickBot="1" x14ac:dyDescent="0.3">
      <c r="A4" s="396" t="s">
        <v>134</v>
      </c>
      <c r="B4" s="57"/>
      <c r="C4" s="57"/>
      <c r="D4" s="57"/>
      <c r="F4" s="512" t="str">
        <f>+'Fonctions principales'!E4</f>
        <v>MÉCAN'ŒUF</v>
      </c>
      <c r="G4" s="513"/>
      <c r="H4" s="513"/>
      <c r="I4" s="513"/>
      <c r="J4" s="514"/>
      <c r="K4" s="1"/>
      <c r="M4"/>
      <c r="O4" s="1"/>
      <c r="P4" s="1"/>
      <c r="Q4" s="1"/>
      <c r="R4" s="1"/>
      <c r="S4" s="1"/>
      <c r="T4" s="1"/>
      <c r="U4" s="1"/>
    </row>
    <row r="5" spans="1:21" ht="15.75" thickBot="1" x14ac:dyDescent="0.3">
      <c r="F5" s="1"/>
      <c r="G5" s="39"/>
      <c r="H5" s="39"/>
      <c r="I5" s="39"/>
      <c r="J5" s="86"/>
      <c r="K5" s="1"/>
      <c r="M5"/>
      <c r="O5" s="1"/>
      <c r="P5" s="1"/>
      <c r="Q5" s="1"/>
      <c r="R5" s="1"/>
      <c r="S5" s="1"/>
      <c r="T5" s="1"/>
      <c r="U5" s="1"/>
    </row>
    <row r="6" spans="1:21" ht="15" customHeight="1" x14ac:dyDescent="0.25">
      <c r="A6" s="396" t="s">
        <v>135</v>
      </c>
      <c r="B6" s="57"/>
      <c r="C6" s="57"/>
      <c r="D6" s="57"/>
      <c r="F6" s="515" t="str">
        <f>+'Fonctions principales'!E6</f>
        <v>Concevoir et construire un produit mobile capable de transporter un œuf, déposer un coquetier et s’arrêter à un mur sans le toucher</v>
      </c>
      <c r="G6" s="516"/>
      <c r="H6" s="516"/>
      <c r="I6" s="516"/>
      <c r="J6" s="516"/>
      <c r="K6" s="516"/>
      <c r="L6" s="516"/>
      <c r="M6" s="517"/>
      <c r="O6" s="1"/>
      <c r="P6" s="1"/>
      <c r="Q6" s="1"/>
      <c r="R6" s="1"/>
      <c r="S6" s="1"/>
      <c r="T6" s="1"/>
      <c r="U6" s="1"/>
    </row>
    <row r="7" spans="1:21" ht="15.75" thickBot="1" x14ac:dyDescent="0.3">
      <c r="A7" s="395" t="s">
        <v>136</v>
      </c>
      <c r="F7" s="518"/>
      <c r="G7" s="519"/>
      <c r="H7" s="519"/>
      <c r="I7" s="519"/>
      <c r="J7" s="519"/>
      <c r="K7" s="519"/>
      <c r="L7" s="519"/>
      <c r="M7" s="520"/>
      <c r="O7" s="1"/>
      <c r="P7" s="1"/>
      <c r="Q7" s="1"/>
      <c r="R7" s="1"/>
      <c r="S7" s="1"/>
      <c r="T7" s="1"/>
      <c r="U7" s="1"/>
    </row>
    <row r="8" spans="1:21" ht="15.75" thickBot="1" x14ac:dyDescent="0.3">
      <c r="J8" s="86"/>
      <c r="K8" s="1"/>
      <c r="O8" s="1"/>
      <c r="P8" s="1"/>
      <c r="Q8" s="1"/>
      <c r="R8" s="1"/>
      <c r="S8" s="1"/>
      <c r="T8" s="1"/>
      <c r="U8" s="1"/>
    </row>
    <row r="9" spans="1:21" ht="15.75" thickBot="1" x14ac:dyDescent="0.3">
      <c r="A9" s="397" t="s">
        <v>137</v>
      </c>
      <c r="B9" s="58"/>
      <c r="C9" s="58"/>
      <c r="D9" s="58"/>
      <c r="F9" s="373">
        <v>43088</v>
      </c>
    </row>
    <row r="10" spans="1:21" ht="15.75" thickBot="1" x14ac:dyDescent="0.3">
      <c r="A10" s="397"/>
      <c r="B10" s="58"/>
      <c r="C10" s="58"/>
      <c r="D10" s="58"/>
      <c r="F10" s="287"/>
      <c r="I10" s="39"/>
    </row>
    <row r="11" spans="1:21" ht="15.75" thickBot="1" x14ac:dyDescent="0.3">
      <c r="A11" s="396" t="s">
        <v>372</v>
      </c>
      <c r="B11" s="57"/>
      <c r="C11" s="57"/>
      <c r="D11" s="57"/>
      <c r="F11" s="374">
        <v>1</v>
      </c>
      <c r="I11" s="39"/>
    </row>
    <row r="12" spans="1:21" ht="15.75" thickBot="1" x14ac:dyDescent="0.3">
      <c r="A12" s="396" t="s">
        <v>373</v>
      </c>
      <c r="B12" s="57"/>
      <c r="C12" s="57"/>
      <c r="D12" s="57"/>
      <c r="F12" s="373">
        <v>43088</v>
      </c>
      <c r="I12" s="39"/>
    </row>
    <row r="13" spans="1:21" ht="15.75" thickBot="1" x14ac:dyDescent="0.3">
      <c r="A13" s="396"/>
      <c r="B13" s="57"/>
      <c r="C13" s="57"/>
      <c r="D13" s="57"/>
      <c r="F13" s="287"/>
      <c r="I13" s="39"/>
    </row>
    <row r="14" spans="1:21" ht="15.75" thickBot="1" x14ac:dyDescent="0.3">
      <c r="A14" s="396" t="s">
        <v>232</v>
      </c>
      <c r="B14" s="57"/>
      <c r="C14" s="57"/>
      <c r="D14" s="57"/>
      <c r="F14" s="374"/>
      <c r="I14" s="39"/>
    </row>
    <row r="15" spans="1:21" x14ac:dyDescent="0.25">
      <c r="A15" s="396"/>
      <c r="B15" s="57"/>
      <c r="C15" s="57"/>
      <c r="D15" s="57"/>
      <c r="F15" s="86"/>
      <c r="I15" s="39"/>
    </row>
    <row r="16" spans="1:21" ht="15.75" thickBot="1" x14ac:dyDescent="0.3"/>
    <row r="17" spans="1:19" ht="15.75" thickBot="1" x14ac:dyDescent="0.3">
      <c r="A17" s="634" t="s">
        <v>374</v>
      </c>
      <c r="B17" s="635"/>
      <c r="C17" s="107"/>
      <c r="D17" s="634" t="s">
        <v>375</v>
      </c>
      <c r="E17" s="636"/>
      <c r="F17" s="636"/>
      <c r="G17" s="636"/>
      <c r="H17" s="152"/>
      <c r="I17" s="609" t="s">
        <v>376</v>
      </c>
      <c r="J17" s="637" t="s">
        <v>377</v>
      </c>
      <c r="K17" s="609" t="s">
        <v>378</v>
      </c>
      <c r="L17" s="639" t="s">
        <v>379</v>
      </c>
      <c r="M17" s="609" t="s">
        <v>380</v>
      </c>
      <c r="N17"/>
    </row>
    <row r="18" spans="1:19" ht="45.75" thickBot="1" x14ac:dyDescent="0.3">
      <c r="A18" s="274" t="s">
        <v>381</v>
      </c>
      <c r="B18" s="278" t="s">
        <v>382</v>
      </c>
      <c r="C18" s="421"/>
      <c r="D18" s="106" t="s">
        <v>0</v>
      </c>
      <c r="E18" s="9" t="s">
        <v>158</v>
      </c>
      <c r="F18" s="106" t="s">
        <v>1</v>
      </c>
      <c r="G18" s="13" t="s">
        <v>2</v>
      </c>
      <c r="H18" s="427"/>
      <c r="I18" s="610"/>
      <c r="J18" s="638"/>
      <c r="K18" s="610"/>
      <c r="L18" s="640"/>
      <c r="M18" s="610"/>
      <c r="N18"/>
    </row>
    <row r="19" spans="1:19" ht="38.25" x14ac:dyDescent="0.25">
      <c r="A19" s="190" t="s">
        <v>387</v>
      </c>
      <c r="B19" s="18" t="s">
        <v>388</v>
      </c>
      <c r="C19" s="422"/>
      <c r="D19" s="79" t="s">
        <v>9</v>
      </c>
      <c r="E19" s="87">
        <v>1</v>
      </c>
      <c r="F19" s="15" t="s">
        <v>10</v>
      </c>
      <c r="G19" s="369">
        <v>5</v>
      </c>
      <c r="H19" s="428"/>
      <c r="I19" s="404" t="s">
        <v>404</v>
      </c>
      <c r="J19" s="65" t="s">
        <v>394</v>
      </c>
      <c r="K19" s="408" t="s">
        <v>395</v>
      </c>
      <c r="L19" s="402" t="s">
        <v>394</v>
      </c>
      <c r="M19" s="413" t="s">
        <v>403</v>
      </c>
      <c r="N19"/>
    </row>
    <row r="20" spans="1:19" ht="102" x14ac:dyDescent="0.25">
      <c r="A20" s="191" t="s">
        <v>357</v>
      </c>
      <c r="B20" s="19" t="s">
        <v>389</v>
      </c>
      <c r="C20" s="423"/>
      <c r="D20" s="34" t="s">
        <v>112</v>
      </c>
      <c r="E20" s="89">
        <v>1</v>
      </c>
      <c r="F20" s="35" t="s">
        <v>110</v>
      </c>
      <c r="G20" s="36">
        <v>5</v>
      </c>
      <c r="H20" s="323"/>
      <c r="I20" s="405" t="s">
        <v>405</v>
      </c>
      <c r="J20" s="204" t="s">
        <v>398</v>
      </c>
      <c r="K20" s="409" t="s">
        <v>397</v>
      </c>
      <c r="L20" s="400" t="s">
        <v>399</v>
      </c>
      <c r="M20" s="414" t="s">
        <v>396</v>
      </c>
      <c r="N20"/>
      <c r="P20" s="217"/>
      <c r="Q20" s="217"/>
      <c r="R20" s="217"/>
      <c r="S20" s="217"/>
    </row>
    <row r="21" spans="1:19" ht="172.5" customHeight="1" x14ac:dyDescent="0.25">
      <c r="A21" s="191" t="s">
        <v>390</v>
      </c>
      <c r="B21" s="19" t="s">
        <v>391</v>
      </c>
      <c r="C21" s="423"/>
      <c r="D21" s="7" t="s">
        <v>22</v>
      </c>
      <c r="E21" s="89">
        <v>0</v>
      </c>
      <c r="F21" s="11" t="s">
        <v>23</v>
      </c>
      <c r="G21" s="2">
        <v>5</v>
      </c>
      <c r="H21" s="323"/>
      <c r="I21" s="405" t="s">
        <v>406</v>
      </c>
      <c r="J21" s="204" t="s">
        <v>393</v>
      </c>
      <c r="K21" s="409" t="s">
        <v>408</v>
      </c>
      <c r="L21" s="400" t="s">
        <v>394</v>
      </c>
      <c r="M21" s="420" t="s">
        <v>441</v>
      </c>
      <c r="N21"/>
      <c r="P21" s="217"/>
      <c r="Q21" s="217"/>
      <c r="R21" s="217"/>
      <c r="S21" s="217"/>
    </row>
    <row r="22" spans="1:19" ht="38.25" x14ac:dyDescent="0.25">
      <c r="A22" s="191"/>
      <c r="B22" s="7"/>
      <c r="C22" s="424"/>
      <c r="D22" s="34" t="s">
        <v>114</v>
      </c>
      <c r="E22" s="89">
        <v>1</v>
      </c>
      <c r="F22" s="35" t="s">
        <v>117</v>
      </c>
      <c r="G22" s="36">
        <v>5</v>
      </c>
      <c r="H22" s="323"/>
      <c r="I22" s="405"/>
      <c r="J22" s="204"/>
      <c r="K22" s="409"/>
      <c r="L22" s="400"/>
      <c r="M22" s="414"/>
      <c r="N22"/>
      <c r="P22" s="217"/>
      <c r="Q22" s="217"/>
      <c r="R22" s="217"/>
      <c r="S22" s="217"/>
    </row>
    <row r="23" spans="1:19" ht="25.5" x14ac:dyDescent="0.25">
      <c r="A23" s="191"/>
      <c r="B23" s="7"/>
      <c r="C23" s="424"/>
      <c r="D23" s="7" t="s">
        <v>28</v>
      </c>
      <c r="E23" s="91">
        <v>0</v>
      </c>
      <c r="F23" s="11" t="s">
        <v>29</v>
      </c>
      <c r="G23" s="2">
        <v>5</v>
      </c>
      <c r="H23" s="323"/>
      <c r="I23" s="405"/>
      <c r="J23" s="204"/>
      <c r="K23" s="409"/>
      <c r="L23" s="400"/>
      <c r="M23" s="414"/>
      <c r="N23"/>
      <c r="P23" s="217"/>
      <c r="Q23" s="217"/>
      <c r="R23" s="217"/>
      <c r="S23" s="217"/>
    </row>
    <row r="24" spans="1:19" x14ac:dyDescent="0.25">
      <c r="A24" s="191"/>
      <c r="B24" s="7"/>
      <c r="C24" s="424"/>
      <c r="D24" s="7"/>
      <c r="E24" s="90"/>
      <c r="F24" s="11"/>
      <c r="G24" s="2"/>
      <c r="H24" s="323"/>
      <c r="I24" s="405"/>
      <c r="J24" s="204"/>
      <c r="K24" s="409"/>
      <c r="L24" s="400"/>
      <c r="M24" s="414"/>
      <c r="N24"/>
      <c r="P24" s="217"/>
      <c r="Q24" s="217"/>
      <c r="R24" s="217"/>
      <c r="S24" s="217"/>
    </row>
    <row r="25" spans="1:19" ht="38.25" x14ac:dyDescent="0.25">
      <c r="A25" s="191"/>
      <c r="B25" s="7"/>
      <c r="C25" s="424"/>
      <c r="D25" s="7" t="s">
        <v>35</v>
      </c>
      <c r="E25" s="89">
        <v>0</v>
      </c>
      <c r="F25" s="11" t="s">
        <v>36</v>
      </c>
      <c r="G25" s="2">
        <v>4</v>
      </c>
      <c r="H25" s="323"/>
      <c r="I25" s="405"/>
      <c r="J25" s="204"/>
      <c r="K25" s="409"/>
      <c r="L25" s="400"/>
      <c r="M25" s="414"/>
      <c r="N25"/>
      <c r="P25" s="217"/>
      <c r="Q25" s="217"/>
      <c r="R25" s="217"/>
      <c r="S25" s="217"/>
    </row>
    <row r="26" spans="1:19" ht="25.5" x14ac:dyDescent="0.25">
      <c r="A26" s="191"/>
      <c r="B26" s="7"/>
      <c r="C26" s="424"/>
      <c r="D26" s="7" t="s">
        <v>39</v>
      </c>
      <c r="E26" s="91">
        <v>2</v>
      </c>
      <c r="F26" s="11" t="s">
        <v>145</v>
      </c>
      <c r="G26" s="96">
        <v>2</v>
      </c>
      <c r="H26" s="326"/>
      <c r="I26" s="405"/>
      <c r="J26" s="204"/>
      <c r="K26" s="409"/>
      <c r="L26" s="400"/>
      <c r="M26" s="414"/>
      <c r="N26"/>
      <c r="P26" s="217"/>
      <c r="Q26" s="217"/>
      <c r="R26" s="217"/>
      <c r="S26" s="217"/>
    </row>
    <row r="27" spans="1:19" x14ac:dyDescent="0.25">
      <c r="A27" s="191"/>
      <c r="B27" s="7"/>
      <c r="C27" s="424"/>
      <c r="D27" s="7"/>
      <c r="E27" s="90"/>
      <c r="F27" s="11"/>
      <c r="G27" s="94"/>
      <c r="H27" s="429"/>
      <c r="I27" s="405"/>
      <c r="J27" s="204"/>
      <c r="K27" s="409"/>
      <c r="L27" s="400"/>
      <c r="M27" s="414"/>
      <c r="N27"/>
      <c r="P27" s="217"/>
      <c r="Q27" s="217"/>
      <c r="R27" s="217"/>
      <c r="S27" s="217"/>
    </row>
    <row r="28" spans="1:19" ht="47.25" customHeight="1" x14ac:dyDescent="0.25">
      <c r="A28" s="191" t="s">
        <v>392</v>
      </c>
      <c r="B28" s="7" t="s">
        <v>400</v>
      </c>
      <c r="C28" s="424"/>
      <c r="D28" s="7" t="s">
        <v>43</v>
      </c>
      <c r="E28" s="89">
        <v>0</v>
      </c>
      <c r="F28" s="11" t="s">
        <v>149</v>
      </c>
      <c r="G28" s="2">
        <v>2</v>
      </c>
      <c r="H28" s="323"/>
      <c r="I28" s="417" t="s">
        <v>402</v>
      </c>
      <c r="J28" s="419" t="s">
        <v>393</v>
      </c>
      <c r="K28" s="417" t="s">
        <v>401</v>
      </c>
      <c r="L28" s="416" t="s">
        <v>394</v>
      </c>
      <c r="M28" s="418" t="s">
        <v>407</v>
      </c>
      <c r="N28" s="398"/>
      <c r="O28" s="399"/>
      <c r="P28" s="217"/>
      <c r="Q28" s="217"/>
      <c r="R28" s="217"/>
      <c r="S28" s="217"/>
    </row>
    <row r="29" spans="1:19" ht="25.5" x14ac:dyDescent="0.25">
      <c r="A29" s="191"/>
      <c r="B29" s="7"/>
      <c r="C29" s="424"/>
      <c r="D29" s="34" t="s">
        <v>94</v>
      </c>
      <c r="E29" s="89">
        <v>1</v>
      </c>
      <c r="F29" s="35" t="s">
        <v>151</v>
      </c>
      <c r="G29" s="36">
        <v>2</v>
      </c>
      <c r="H29" s="323"/>
      <c r="I29" s="405"/>
      <c r="J29" s="204"/>
      <c r="K29" s="409"/>
      <c r="L29" s="400"/>
      <c r="M29" s="414"/>
      <c r="N29"/>
      <c r="P29" s="217"/>
      <c r="Q29" s="217"/>
      <c r="R29" s="217"/>
      <c r="S29" s="217"/>
    </row>
    <row r="30" spans="1:19" ht="25.5" x14ac:dyDescent="0.25">
      <c r="A30" s="191"/>
      <c r="B30" s="7"/>
      <c r="C30" s="424"/>
      <c r="D30" s="34" t="s">
        <v>95</v>
      </c>
      <c r="E30" s="89">
        <v>1</v>
      </c>
      <c r="F30" s="35" t="s">
        <v>98</v>
      </c>
      <c r="G30" s="36">
        <v>2</v>
      </c>
      <c r="H30" s="323"/>
      <c r="I30" s="405"/>
      <c r="J30" s="204"/>
      <c r="K30" s="409"/>
      <c r="L30" s="400"/>
      <c r="M30" s="414"/>
      <c r="N30"/>
      <c r="P30" s="217"/>
      <c r="Q30" s="217"/>
      <c r="R30" s="217"/>
      <c r="S30" s="217"/>
    </row>
    <row r="31" spans="1:19" ht="38.25" x14ac:dyDescent="0.25">
      <c r="A31" s="191"/>
      <c r="B31" s="7"/>
      <c r="C31" s="424"/>
      <c r="D31" s="34" t="s">
        <v>96</v>
      </c>
      <c r="E31" s="89">
        <v>1</v>
      </c>
      <c r="F31" s="35" t="s">
        <v>153</v>
      </c>
      <c r="G31" s="36">
        <v>2</v>
      </c>
      <c r="H31" s="323"/>
      <c r="I31" s="405"/>
      <c r="J31" s="204"/>
      <c r="K31" s="409"/>
      <c r="L31" s="400"/>
      <c r="M31" s="414"/>
      <c r="N31"/>
      <c r="P31" s="217"/>
      <c r="Q31" s="217"/>
      <c r="R31" s="217"/>
      <c r="S31" s="217"/>
    </row>
    <row r="32" spans="1:19" ht="25.5" x14ac:dyDescent="0.25">
      <c r="A32" s="191"/>
      <c r="B32" s="7"/>
      <c r="C32" s="424"/>
      <c r="D32" s="34" t="s">
        <v>97</v>
      </c>
      <c r="E32" s="90">
        <v>1</v>
      </c>
      <c r="F32" s="35" t="s">
        <v>155</v>
      </c>
      <c r="G32" s="36">
        <v>2</v>
      </c>
      <c r="H32" s="323"/>
      <c r="I32" s="405"/>
      <c r="J32" s="204"/>
      <c r="K32" s="409"/>
      <c r="L32" s="400"/>
      <c r="M32" s="414"/>
      <c r="N32"/>
      <c r="P32" s="217"/>
      <c r="Q32" s="217"/>
      <c r="R32" s="217"/>
      <c r="S32" s="217"/>
    </row>
    <row r="33" spans="1:19" x14ac:dyDescent="0.25">
      <c r="A33" s="191"/>
      <c r="B33" s="7"/>
      <c r="C33" s="424"/>
      <c r="D33" s="7" t="s">
        <v>102</v>
      </c>
      <c r="E33" s="91">
        <v>0</v>
      </c>
      <c r="F33" s="11" t="s">
        <v>46</v>
      </c>
      <c r="G33" s="2">
        <v>5</v>
      </c>
      <c r="H33" s="323"/>
      <c r="I33" s="405"/>
      <c r="J33" s="204"/>
      <c r="K33" s="409"/>
      <c r="L33" s="400"/>
      <c r="M33" s="414"/>
      <c r="N33"/>
      <c r="P33" s="217"/>
      <c r="Q33" s="217"/>
      <c r="R33" s="217"/>
      <c r="S33" s="217"/>
    </row>
    <row r="34" spans="1:19" x14ac:dyDescent="0.25">
      <c r="A34" s="191"/>
      <c r="B34" s="7"/>
      <c r="C34" s="424"/>
      <c r="D34" s="7"/>
      <c r="E34" s="90"/>
      <c r="F34" s="11"/>
      <c r="G34" s="2"/>
      <c r="H34" s="323"/>
      <c r="I34" s="405"/>
      <c r="J34" s="207"/>
      <c r="K34" s="410"/>
      <c r="L34" s="400"/>
      <c r="M34" s="414"/>
      <c r="N34"/>
      <c r="P34" s="217"/>
      <c r="Q34" s="217"/>
      <c r="R34" s="217"/>
      <c r="S34" s="217"/>
    </row>
    <row r="35" spans="1:19" x14ac:dyDescent="0.25">
      <c r="A35" s="230"/>
      <c r="B35" s="45"/>
      <c r="C35" s="425"/>
      <c r="D35" s="45" t="s">
        <v>103</v>
      </c>
      <c r="E35" s="89">
        <v>0</v>
      </c>
      <c r="F35" s="46" t="s">
        <v>104</v>
      </c>
      <c r="G35" s="47">
        <v>5</v>
      </c>
      <c r="H35" s="326"/>
      <c r="I35" s="406"/>
      <c r="J35" s="207"/>
      <c r="K35" s="410"/>
      <c r="L35" s="400"/>
      <c r="M35" s="414"/>
      <c r="N35"/>
      <c r="P35" s="217"/>
      <c r="Q35" s="217"/>
      <c r="R35" s="217"/>
      <c r="S35" s="217"/>
    </row>
    <row r="36" spans="1:19" ht="25.5" x14ac:dyDescent="0.25">
      <c r="A36" s="230"/>
      <c r="B36" s="45"/>
      <c r="C36" s="425"/>
      <c r="D36" s="52" t="s">
        <v>179</v>
      </c>
      <c r="E36" s="89">
        <v>1</v>
      </c>
      <c r="F36" s="53" t="s">
        <v>106</v>
      </c>
      <c r="G36" s="54">
        <v>5</v>
      </c>
      <c r="H36" s="326"/>
      <c r="I36" s="406"/>
      <c r="J36" s="207"/>
      <c r="K36" s="410"/>
      <c r="L36" s="400"/>
      <c r="M36" s="414"/>
      <c r="N36"/>
      <c r="P36" s="217"/>
      <c r="Q36" s="217"/>
      <c r="R36" s="217"/>
      <c r="S36" s="217"/>
    </row>
    <row r="37" spans="1:19" ht="25.5" x14ac:dyDescent="0.25">
      <c r="A37" s="230"/>
      <c r="B37" s="45"/>
      <c r="C37" s="425"/>
      <c r="D37" s="52" t="s">
        <v>180</v>
      </c>
      <c r="E37" s="90">
        <v>1</v>
      </c>
      <c r="F37" s="53" t="s">
        <v>156</v>
      </c>
      <c r="G37" s="54">
        <v>5</v>
      </c>
      <c r="H37" s="326"/>
      <c r="I37" s="406"/>
      <c r="J37" s="207"/>
      <c r="K37" s="410"/>
      <c r="L37" s="400"/>
      <c r="M37" s="414"/>
      <c r="N37"/>
      <c r="P37" s="217"/>
      <c r="Q37" s="217"/>
      <c r="R37" s="217"/>
      <c r="S37" s="217"/>
    </row>
    <row r="38" spans="1:19" ht="25.5" x14ac:dyDescent="0.25">
      <c r="A38" s="230"/>
      <c r="B38" s="45"/>
      <c r="C38" s="425"/>
      <c r="D38" s="52" t="s">
        <v>181</v>
      </c>
      <c r="E38" s="89">
        <v>1</v>
      </c>
      <c r="F38" s="53" t="s">
        <v>157</v>
      </c>
      <c r="G38" s="54">
        <v>5</v>
      </c>
      <c r="H38" s="326"/>
      <c r="I38" s="406"/>
      <c r="J38" s="207"/>
      <c r="K38" s="410"/>
      <c r="L38" s="400"/>
      <c r="M38" s="414"/>
      <c r="N38"/>
      <c r="P38" s="217"/>
      <c r="Q38" s="217"/>
      <c r="R38" s="217"/>
      <c r="S38" s="217"/>
    </row>
    <row r="39" spans="1:19" ht="25.5" x14ac:dyDescent="0.25">
      <c r="A39" s="230"/>
      <c r="B39" s="45"/>
      <c r="C39" s="425"/>
      <c r="D39" s="52" t="s">
        <v>182</v>
      </c>
      <c r="E39" s="89">
        <v>1</v>
      </c>
      <c r="F39" s="53" t="s">
        <v>107</v>
      </c>
      <c r="G39" s="54">
        <v>5</v>
      </c>
      <c r="H39" s="326"/>
      <c r="I39" s="406"/>
      <c r="J39" s="207"/>
      <c r="K39" s="410"/>
      <c r="L39" s="400"/>
      <c r="M39" s="414"/>
      <c r="N39"/>
      <c r="P39" s="217"/>
      <c r="Q39" s="217"/>
      <c r="R39" s="217"/>
      <c r="S39" s="217"/>
    </row>
    <row r="40" spans="1:19" x14ac:dyDescent="0.25">
      <c r="A40" s="230"/>
      <c r="B40" s="45"/>
      <c r="C40" s="425"/>
      <c r="D40" s="52" t="s">
        <v>183</v>
      </c>
      <c r="E40" s="89">
        <v>1</v>
      </c>
      <c r="F40" s="53" t="s">
        <v>108</v>
      </c>
      <c r="G40" s="54">
        <v>5</v>
      </c>
      <c r="H40" s="326"/>
      <c r="I40" s="406"/>
      <c r="J40" s="207"/>
      <c r="K40" s="410"/>
      <c r="L40" s="400"/>
      <c r="M40" s="414"/>
      <c r="N40"/>
      <c r="P40" s="217"/>
      <c r="Q40" s="217"/>
      <c r="R40" s="217"/>
      <c r="S40" s="217"/>
    </row>
    <row r="41" spans="1:19" ht="15.75" thickBot="1" x14ac:dyDescent="0.3">
      <c r="A41" s="192"/>
      <c r="B41" s="8"/>
      <c r="C41" s="426"/>
      <c r="D41" s="8" t="s">
        <v>52</v>
      </c>
      <c r="E41" s="88"/>
      <c r="F41" s="12" t="s">
        <v>52</v>
      </c>
      <c r="G41" s="14"/>
      <c r="H41" s="430"/>
      <c r="I41" s="407"/>
      <c r="J41" s="220"/>
      <c r="K41" s="411"/>
      <c r="L41" s="401"/>
      <c r="M41" s="415"/>
      <c r="N41"/>
      <c r="P41" s="217"/>
      <c r="Q41" s="217"/>
      <c r="R41" s="217"/>
      <c r="S41" s="217"/>
    </row>
    <row r="42" spans="1:19" x14ac:dyDescent="0.25">
      <c r="A42" s="39"/>
      <c r="I42" s="375"/>
      <c r="K42" s="412"/>
      <c r="M42" s="375"/>
      <c r="N42"/>
    </row>
    <row r="43" spans="1:19" x14ac:dyDescent="0.25">
      <c r="A43" s="39"/>
      <c r="I43" s="375"/>
      <c r="K43" s="412"/>
      <c r="M43" s="375"/>
      <c r="N43"/>
    </row>
    <row r="44" spans="1:19" x14ac:dyDescent="0.25">
      <c r="A44" s="39"/>
      <c r="D44" s="4"/>
      <c r="F44" t="s">
        <v>99</v>
      </c>
      <c r="I44" s="375"/>
      <c r="K44" s="412"/>
      <c r="M44" s="375"/>
      <c r="N44"/>
    </row>
    <row r="45" spans="1:19" x14ac:dyDescent="0.25">
      <c r="A45" s="39"/>
      <c r="D45" s="38"/>
      <c r="F45" t="s">
        <v>100</v>
      </c>
      <c r="I45" s="375"/>
      <c r="K45" s="412"/>
      <c r="M45" s="375"/>
      <c r="N45"/>
    </row>
    <row r="46" spans="1:19" x14ac:dyDescent="0.25">
      <c r="A46" s="39"/>
      <c r="I46" s="375"/>
      <c r="K46" s="412"/>
      <c r="M46" s="375"/>
      <c r="N46"/>
    </row>
    <row r="47" spans="1:19" x14ac:dyDescent="0.25">
      <c r="A47" s="60"/>
      <c r="B47" s="57" t="s">
        <v>383</v>
      </c>
      <c r="C47" s="57"/>
      <c r="D47" s="1"/>
      <c r="E47" s="1"/>
      <c r="I47" s="375"/>
      <c r="K47" s="412"/>
      <c r="M47" s="375"/>
      <c r="N47"/>
    </row>
    <row r="48" spans="1:19" x14ac:dyDescent="0.25">
      <c r="A48" s="60"/>
      <c r="B48" t="s">
        <v>384</v>
      </c>
      <c r="D48" s="375" t="s">
        <v>385</v>
      </c>
      <c r="E48" s="1"/>
      <c r="I48" s="375"/>
      <c r="K48" s="412"/>
      <c r="M48" s="375"/>
      <c r="N48"/>
    </row>
    <row r="49" spans="1:13" x14ac:dyDescent="0.25">
      <c r="A49" s="39"/>
      <c r="B49" t="s">
        <v>386</v>
      </c>
      <c r="D49" s="375" t="s">
        <v>385</v>
      </c>
      <c r="E49" s="1"/>
      <c r="G49"/>
      <c r="H49"/>
      <c r="I49" s="375"/>
      <c r="J49" s="86"/>
      <c r="K49" s="375"/>
      <c r="M49" s="375"/>
    </row>
    <row r="50" spans="1:13" x14ac:dyDescent="0.25">
      <c r="A50" s="39"/>
      <c r="E50"/>
      <c r="G50"/>
      <c r="H50"/>
      <c r="I50" s="375"/>
      <c r="J50" s="86"/>
      <c r="K50" s="375"/>
      <c r="M50" s="375"/>
    </row>
    <row r="51" spans="1:13" x14ac:dyDescent="0.25">
      <c r="A51" s="39"/>
      <c r="E51"/>
      <c r="G51"/>
      <c r="H51"/>
      <c r="I51" s="375"/>
      <c r="J51" s="86"/>
      <c r="K51" s="375"/>
      <c r="M51" s="375"/>
    </row>
    <row r="52" spans="1:13" x14ac:dyDescent="0.25">
      <c r="A52" s="39"/>
      <c r="E52"/>
      <c r="G52"/>
      <c r="H52"/>
      <c r="I52" s="375"/>
      <c r="J52" s="86"/>
      <c r="K52" s="375"/>
      <c r="M52" s="375"/>
    </row>
    <row r="53" spans="1:13" x14ac:dyDescent="0.25">
      <c r="A53" s="39"/>
      <c r="I53" s="375"/>
      <c r="K53" s="412"/>
      <c r="M53" s="375"/>
    </row>
    <row r="54" spans="1:13" x14ac:dyDescent="0.25">
      <c r="A54" s="39"/>
      <c r="I54" s="375"/>
      <c r="K54" s="412"/>
      <c r="M54" s="375"/>
    </row>
    <row r="55" spans="1:13" x14ac:dyDescent="0.25">
      <c r="A55" s="39"/>
      <c r="I55" s="375"/>
      <c r="K55" s="412"/>
      <c r="M55" s="375"/>
    </row>
    <row r="56" spans="1:13" x14ac:dyDescent="0.25">
      <c r="A56" s="39"/>
      <c r="I56" s="375"/>
      <c r="K56" s="412"/>
      <c r="M56" s="375"/>
    </row>
    <row r="57" spans="1:13" x14ac:dyDescent="0.25">
      <c r="A57" s="39"/>
      <c r="I57" s="375"/>
      <c r="K57" s="412"/>
      <c r="M57" s="375"/>
    </row>
    <row r="58" spans="1:13" x14ac:dyDescent="0.25">
      <c r="A58" s="39"/>
      <c r="I58" s="375"/>
      <c r="K58" s="412"/>
      <c r="M58" s="375"/>
    </row>
    <row r="59" spans="1:13" x14ac:dyDescent="0.25">
      <c r="A59" s="39"/>
      <c r="I59" s="375"/>
      <c r="K59" s="412"/>
      <c r="M59" s="375"/>
    </row>
    <row r="60" spans="1:13" x14ac:dyDescent="0.25">
      <c r="A60" s="39"/>
      <c r="I60" s="375"/>
      <c r="K60" s="412"/>
      <c r="M60" s="375"/>
    </row>
    <row r="61" spans="1:13" x14ac:dyDescent="0.25">
      <c r="A61" s="39"/>
      <c r="I61" s="375"/>
      <c r="K61" s="412"/>
      <c r="M61" s="375"/>
    </row>
    <row r="62" spans="1:13" x14ac:dyDescent="0.25">
      <c r="A62" s="39"/>
      <c r="I62" s="375"/>
      <c r="K62" s="412"/>
      <c r="M62" s="375"/>
    </row>
    <row r="63" spans="1:13" x14ac:dyDescent="0.25">
      <c r="A63" s="39"/>
      <c r="I63" s="375"/>
      <c r="K63" s="412"/>
      <c r="M63" s="375"/>
    </row>
    <row r="64" spans="1:13" x14ac:dyDescent="0.25">
      <c r="A64" s="39"/>
      <c r="I64" s="375"/>
      <c r="K64" s="412"/>
      <c r="M64" s="375"/>
    </row>
    <row r="65" spans="1:13" x14ac:dyDescent="0.25">
      <c r="A65" s="39"/>
      <c r="I65" s="375"/>
      <c r="K65" s="412"/>
      <c r="M65" s="375"/>
    </row>
    <row r="66" spans="1:13" x14ac:dyDescent="0.25">
      <c r="A66" s="39"/>
      <c r="I66" s="375"/>
      <c r="K66" s="412"/>
      <c r="M66" s="375"/>
    </row>
    <row r="67" spans="1:13" x14ac:dyDescent="0.25">
      <c r="A67" s="39"/>
      <c r="I67" s="375"/>
      <c r="K67" s="412"/>
      <c r="M67" s="375"/>
    </row>
    <row r="68" spans="1:13" x14ac:dyDescent="0.25">
      <c r="A68" s="39"/>
      <c r="I68" s="375"/>
      <c r="K68" s="412"/>
      <c r="M68" s="375"/>
    </row>
    <row r="69" spans="1:13" x14ac:dyDescent="0.25">
      <c r="A69" s="39"/>
      <c r="I69" s="375"/>
      <c r="K69" s="412"/>
      <c r="M69" s="375"/>
    </row>
    <row r="70" spans="1:13" x14ac:dyDescent="0.25">
      <c r="A70" s="39"/>
      <c r="I70" s="375"/>
      <c r="K70" s="412"/>
      <c r="M70" s="375"/>
    </row>
    <row r="71" spans="1:13" x14ac:dyDescent="0.25">
      <c r="A71" s="39"/>
      <c r="I71" s="375"/>
      <c r="K71" s="412"/>
      <c r="M71" s="375"/>
    </row>
    <row r="72" spans="1:13" x14ac:dyDescent="0.25">
      <c r="A72" s="39"/>
      <c r="I72" s="375"/>
      <c r="K72" s="412"/>
      <c r="M72" s="375"/>
    </row>
    <row r="73" spans="1:13" x14ac:dyDescent="0.25">
      <c r="A73" s="39"/>
      <c r="I73" s="375"/>
      <c r="K73" s="412"/>
      <c r="M73" s="375"/>
    </row>
    <row r="74" spans="1:13" x14ac:dyDescent="0.25">
      <c r="A74" s="39"/>
      <c r="I74" s="375"/>
      <c r="K74" s="412"/>
      <c r="M74" s="375"/>
    </row>
    <row r="75" spans="1:13" x14ac:dyDescent="0.25">
      <c r="A75" s="39"/>
      <c r="I75" s="375"/>
      <c r="K75" s="412"/>
      <c r="M75" s="375"/>
    </row>
    <row r="76" spans="1:13" x14ac:dyDescent="0.25">
      <c r="A76" s="39"/>
      <c r="I76" s="375"/>
      <c r="K76" s="412"/>
      <c r="M76" s="375"/>
    </row>
    <row r="77" spans="1:13" x14ac:dyDescent="0.25">
      <c r="A77" s="39"/>
      <c r="I77" s="375"/>
      <c r="K77" s="412"/>
      <c r="M77" s="375"/>
    </row>
    <row r="78" spans="1:13" x14ac:dyDescent="0.25">
      <c r="A78" s="39"/>
      <c r="I78" s="375"/>
      <c r="K78" s="412"/>
      <c r="M78" s="375"/>
    </row>
    <row r="79" spans="1:13" x14ac:dyDescent="0.25">
      <c r="A79" s="39"/>
      <c r="I79" s="375"/>
      <c r="K79" s="412"/>
      <c r="M79" s="375"/>
    </row>
    <row r="80" spans="1:13" x14ac:dyDescent="0.25">
      <c r="A80" s="39"/>
      <c r="I80" s="375"/>
      <c r="K80" s="412"/>
      <c r="M80" s="375"/>
    </row>
    <row r="81" spans="1:13" x14ac:dyDescent="0.25">
      <c r="A81" s="39"/>
      <c r="I81" s="375"/>
      <c r="K81" s="412"/>
      <c r="M81" s="375"/>
    </row>
    <row r="82" spans="1:13" x14ac:dyDescent="0.25">
      <c r="A82" s="39"/>
      <c r="I82" s="375"/>
      <c r="K82" s="412"/>
      <c r="M82" s="375"/>
    </row>
    <row r="83" spans="1:13" x14ac:dyDescent="0.25">
      <c r="A83" s="39"/>
      <c r="I83" s="375"/>
      <c r="K83" s="412"/>
      <c r="M83" s="375"/>
    </row>
    <row r="84" spans="1:13" x14ac:dyDescent="0.25">
      <c r="A84" s="39"/>
      <c r="I84" s="375"/>
      <c r="K84" s="412"/>
      <c r="M84" s="375"/>
    </row>
    <row r="85" spans="1:13" x14ac:dyDescent="0.25">
      <c r="A85" s="39"/>
      <c r="I85" s="375"/>
      <c r="K85" s="412"/>
      <c r="M85" s="375"/>
    </row>
    <row r="86" spans="1:13" x14ac:dyDescent="0.25">
      <c r="A86" s="39"/>
      <c r="I86" s="375"/>
      <c r="K86" s="412"/>
      <c r="M86" s="375"/>
    </row>
    <row r="87" spans="1:13" x14ac:dyDescent="0.25">
      <c r="A87" s="39"/>
      <c r="I87" s="375"/>
      <c r="K87" s="412"/>
      <c r="M87" s="375"/>
    </row>
    <row r="88" spans="1:13" x14ac:dyDescent="0.25">
      <c r="A88" s="39"/>
      <c r="I88" s="375"/>
      <c r="K88" s="412"/>
      <c r="M88" s="375"/>
    </row>
    <row r="89" spans="1:13" x14ac:dyDescent="0.25">
      <c r="A89" s="39"/>
      <c r="I89" s="375"/>
      <c r="K89" s="412"/>
      <c r="M89" s="375"/>
    </row>
    <row r="90" spans="1:13" x14ac:dyDescent="0.25">
      <c r="A90" s="39"/>
      <c r="I90" s="375"/>
      <c r="K90" s="412"/>
      <c r="M90" s="375"/>
    </row>
    <row r="91" spans="1:13" x14ac:dyDescent="0.25">
      <c r="A91" s="39"/>
      <c r="I91" s="375"/>
      <c r="K91" s="412"/>
      <c r="M91" s="375"/>
    </row>
    <row r="92" spans="1:13" x14ac:dyDescent="0.25">
      <c r="A92" s="39"/>
      <c r="I92" s="375"/>
      <c r="K92" s="412"/>
      <c r="M92" s="375"/>
    </row>
    <row r="93" spans="1:13" x14ac:dyDescent="0.25">
      <c r="A93" s="39"/>
      <c r="I93" s="375"/>
      <c r="K93" s="412"/>
      <c r="M93" s="375"/>
    </row>
    <row r="94" spans="1:13" x14ac:dyDescent="0.25">
      <c r="A94" s="39"/>
      <c r="I94" s="375"/>
      <c r="K94" s="412"/>
      <c r="M94" s="375"/>
    </row>
    <row r="95" spans="1:13" x14ac:dyDescent="0.25">
      <c r="A95" s="39"/>
      <c r="I95" s="375"/>
      <c r="K95" s="412"/>
      <c r="M95" s="375"/>
    </row>
    <row r="96" spans="1:13" x14ac:dyDescent="0.25">
      <c r="A96" s="39"/>
      <c r="I96" s="375"/>
      <c r="K96" s="412"/>
      <c r="M96" s="375"/>
    </row>
    <row r="97" spans="1:13" x14ac:dyDescent="0.25">
      <c r="A97" s="39"/>
      <c r="I97" s="375"/>
      <c r="K97" s="412"/>
      <c r="M97" s="375"/>
    </row>
    <row r="98" spans="1:13" x14ac:dyDescent="0.25">
      <c r="A98" s="39"/>
      <c r="I98" s="375"/>
      <c r="K98" s="412"/>
      <c r="M98" s="375"/>
    </row>
    <row r="99" spans="1:13" x14ac:dyDescent="0.25">
      <c r="A99" s="39"/>
      <c r="I99" s="375"/>
      <c r="K99" s="412"/>
      <c r="M99" s="375"/>
    </row>
    <row r="100" spans="1:13" x14ac:dyDescent="0.25">
      <c r="A100" s="39"/>
      <c r="I100" s="375"/>
      <c r="K100" s="412"/>
      <c r="M100" s="375"/>
    </row>
    <row r="101" spans="1:13" x14ac:dyDescent="0.25">
      <c r="A101" s="39"/>
      <c r="I101" s="375"/>
      <c r="K101" s="412"/>
      <c r="M101" s="375"/>
    </row>
    <row r="102" spans="1:13" x14ac:dyDescent="0.25">
      <c r="A102" s="39"/>
      <c r="I102" s="375"/>
      <c r="K102" s="412"/>
      <c r="M102" s="375"/>
    </row>
    <row r="103" spans="1:13" x14ac:dyDescent="0.25">
      <c r="A103" s="39"/>
      <c r="I103" s="375"/>
      <c r="K103" s="412"/>
      <c r="M103" s="375"/>
    </row>
    <row r="104" spans="1:13" x14ac:dyDescent="0.25">
      <c r="A104" s="39"/>
      <c r="I104" s="375"/>
      <c r="K104" s="412"/>
      <c r="M104" s="375"/>
    </row>
    <row r="105" spans="1:13" x14ac:dyDescent="0.25">
      <c r="A105" s="39"/>
      <c r="I105" s="375"/>
      <c r="K105" s="412"/>
      <c r="M105" s="375"/>
    </row>
    <row r="106" spans="1:13" x14ac:dyDescent="0.25">
      <c r="A106" s="39"/>
      <c r="I106" s="375"/>
      <c r="K106" s="412"/>
      <c r="M106" s="375"/>
    </row>
    <row r="107" spans="1:13" x14ac:dyDescent="0.25">
      <c r="A107" s="39"/>
      <c r="I107" s="375"/>
      <c r="K107" s="412"/>
      <c r="M107" s="375"/>
    </row>
    <row r="108" spans="1:13" x14ac:dyDescent="0.25">
      <c r="A108" s="39"/>
      <c r="I108" s="375"/>
      <c r="K108" s="412"/>
      <c r="M108" s="375"/>
    </row>
    <row r="109" spans="1:13" x14ac:dyDescent="0.25">
      <c r="A109" s="39"/>
      <c r="I109" s="375"/>
      <c r="K109" s="412"/>
      <c r="M109" s="375"/>
    </row>
    <row r="110" spans="1:13" x14ac:dyDescent="0.25">
      <c r="A110" s="39"/>
      <c r="I110" s="375"/>
      <c r="K110" s="412"/>
      <c r="M110" s="375"/>
    </row>
    <row r="111" spans="1:13" x14ac:dyDescent="0.25">
      <c r="A111" s="39"/>
      <c r="I111" s="375"/>
      <c r="K111" s="412"/>
      <c r="M111" s="375"/>
    </row>
    <row r="112" spans="1:13" x14ac:dyDescent="0.25">
      <c r="A112" s="39"/>
      <c r="I112" s="375"/>
      <c r="K112" s="412"/>
      <c r="M112" s="375"/>
    </row>
    <row r="113" spans="1:13" x14ac:dyDescent="0.25">
      <c r="A113" s="39"/>
      <c r="I113" s="375"/>
      <c r="K113" s="412"/>
      <c r="M113" s="375"/>
    </row>
    <row r="114" spans="1:13" x14ac:dyDescent="0.25">
      <c r="A114" s="39"/>
      <c r="I114" s="375"/>
      <c r="K114" s="412"/>
      <c r="M114" s="375"/>
    </row>
    <row r="115" spans="1:13" x14ac:dyDescent="0.25">
      <c r="A115" s="39"/>
      <c r="I115" s="375"/>
      <c r="K115" s="412"/>
      <c r="M115" s="375"/>
    </row>
    <row r="116" spans="1:13" x14ac:dyDescent="0.25">
      <c r="A116" s="39"/>
      <c r="I116" s="375"/>
      <c r="K116" s="412"/>
      <c r="M116" s="375"/>
    </row>
    <row r="117" spans="1:13" x14ac:dyDescent="0.25">
      <c r="A117" s="39"/>
      <c r="I117" s="375"/>
      <c r="K117" s="412"/>
      <c r="M117" s="375"/>
    </row>
    <row r="118" spans="1:13" x14ac:dyDescent="0.25">
      <c r="A118" s="39"/>
      <c r="I118" s="375"/>
      <c r="K118" s="412"/>
      <c r="M118" s="375"/>
    </row>
    <row r="119" spans="1:13" x14ac:dyDescent="0.25">
      <c r="A119" s="39"/>
      <c r="I119" s="375"/>
      <c r="K119" s="412"/>
      <c r="M119" s="375"/>
    </row>
    <row r="120" spans="1:13" x14ac:dyDescent="0.25">
      <c r="A120" s="39"/>
      <c r="I120" s="375"/>
      <c r="K120" s="412"/>
      <c r="M120" s="375"/>
    </row>
    <row r="121" spans="1:13" x14ac:dyDescent="0.25">
      <c r="A121" s="39"/>
      <c r="I121" s="375"/>
      <c r="K121" s="412"/>
      <c r="M121" s="375"/>
    </row>
    <row r="122" spans="1:13" x14ac:dyDescent="0.25">
      <c r="A122" s="39"/>
      <c r="I122" s="375"/>
      <c r="K122" s="412"/>
      <c r="M122" s="375"/>
    </row>
    <row r="123" spans="1:13" x14ac:dyDescent="0.25">
      <c r="A123" s="39"/>
      <c r="I123" s="375"/>
      <c r="K123" s="412"/>
      <c r="M123" s="375"/>
    </row>
    <row r="124" spans="1:13" x14ac:dyDescent="0.25">
      <c r="A124" s="39"/>
      <c r="I124" s="375"/>
      <c r="K124" s="412"/>
      <c r="M124" s="375"/>
    </row>
    <row r="125" spans="1:13" x14ac:dyDescent="0.25">
      <c r="A125" s="39"/>
      <c r="I125" s="375"/>
      <c r="K125" s="412"/>
      <c r="M125" s="375"/>
    </row>
    <row r="126" spans="1:13" x14ac:dyDescent="0.25">
      <c r="A126" s="39"/>
      <c r="I126" s="375"/>
      <c r="K126" s="412"/>
      <c r="M126" s="375"/>
    </row>
    <row r="127" spans="1:13" x14ac:dyDescent="0.25">
      <c r="A127" s="39"/>
      <c r="I127" s="375"/>
      <c r="K127" s="412"/>
      <c r="M127" s="375"/>
    </row>
    <row r="128" spans="1:13" x14ac:dyDescent="0.25">
      <c r="A128" s="39"/>
      <c r="I128" s="375"/>
      <c r="K128" s="412"/>
      <c r="M128" s="375"/>
    </row>
    <row r="129" spans="1:13" x14ac:dyDescent="0.25">
      <c r="A129" s="39"/>
      <c r="I129" s="375"/>
      <c r="K129" s="412"/>
      <c r="M129" s="375"/>
    </row>
    <row r="130" spans="1:13" x14ac:dyDescent="0.25">
      <c r="A130" s="39"/>
      <c r="I130" s="375"/>
      <c r="K130" s="412"/>
      <c r="M130" s="375"/>
    </row>
    <row r="131" spans="1:13" x14ac:dyDescent="0.25">
      <c r="A131" s="39"/>
      <c r="I131" s="375"/>
      <c r="K131" s="412"/>
      <c r="M131" s="375"/>
    </row>
    <row r="132" spans="1:13" x14ac:dyDescent="0.25">
      <c r="A132" s="39"/>
      <c r="I132" s="375"/>
      <c r="K132" s="412"/>
      <c r="M132" s="375"/>
    </row>
    <row r="133" spans="1:13" x14ac:dyDescent="0.25">
      <c r="A133" s="39"/>
      <c r="I133" s="375"/>
      <c r="K133" s="412"/>
      <c r="M133" s="375"/>
    </row>
    <row r="134" spans="1:13" x14ac:dyDescent="0.25">
      <c r="A134" s="39"/>
      <c r="I134" s="375"/>
      <c r="K134" s="412"/>
      <c r="M134" s="375"/>
    </row>
    <row r="135" spans="1:13" x14ac:dyDescent="0.25">
      <c r="A135" s="39"/>
      <c r="I135" s="375"/>
      <c r="K135" s="412"/>
      <c r="M135" s="375"/>
    </row>
    <row r="136" spans="1:13" x14ac:dyDescent="0.25">
      <c r="A136" s="39"/>
      <c r="I136" s="375"/>
      <c r="K136" s="412"/>
      <c r="M136" s="375"/>
    </row>
    <row r="137" spans="1:13" x14ac:dyDescent="0.25">
      <c r="A137" s="39"/>
      <c r="I137" s="375"/>
      <c r="K137" s="412"/>
      <c r="M137" s="375"/>
    </row>
    <row r="138" spans="1:13" x14ac:dyDescent="0.25">
      <c r="A138" s="39"/>
      <c r="I138" s="375"/>
      <c r="K138" s="412"/>
      <c r="M138" s="375"/>
    </row>
    <row r="139" spans="1:13" x14ac:dyDescent="0.25">
      <c r="A139" s="39"/>
      <c r="I139" s="375"/>
      <c r="K139" s="412"/>
      <c r="M139" s="375"/>
    </row>
    <row r="140" spans="1:13" x14ac:dyDescent="0.25">
      <c r="A140" s="39"/>
      <c r="I140" s="375"/>
      <c r="K140" s="412"/>
      <c r="M140" s="375"/>
    </row>
    <row r="141" spans="1:13" x14ac:dyDescent="0.25">
      <c r="A141" s="39"/>
      <c r="I141" s="375"/>
      <c r="K141" s="412"/>
      <c r="M141" s="375"/>
    </row>
    <row r="142" spans="1:13" x14ac:dyDescent="0.25">
      <c r="A142" s="39"/>
      <c r="I142" s="375"/>
      <c r="K142" s="412"/>
      <c r="M142" s="375"/>
    </row>
    <row r="143" spans="1:13" x14ac:dyDescent="0.25">
      <c r="A143" s="39"/>
      <c r="I143" s="375"/>
      <c r="K143" s="412"/>
      <c r="M143" s="375"/>
    </row>
    <row r="144" spans="1:13" x14ac:dyDescent="0.25">
      <c r="A144" s="39"/>
      <c r="I144" s="375"/>
      <c r="K144" s="412"/>
      <c r="M144" s="375"/>
    </row>
    <row r="145" spans="1:13" x14ac:dyDescent="0.25">
      <c r="A145" s="39"/>
      <c r="I145" s="375"/>
      <c r="K145" s="412"/>
      <c r="M145" s="375"/>
    </row>
    <row r="146" spans="1:13" x14ac:dyDescent="0.25">
      <c r="A146" s="39"/>
      <c r="I146" s="375"/>
      <c r="K146" s="412"/>
      <c r="M146" s="375"/>
    </row>
    <row r="147" spans="1:13" x14ac:dyDescent="0.25">
      <c r="A147" s="39"/>
      <c r="I147" s="375"/>
      <c r="K147" s="412"/>
      <c r="M147" s="375"/>
    </row>
    <row r="148" spans="1:13" x14ac:dyDescent="0.25">
      <c r="A148" s="39"/>
      <c r="I148" s="375"/>
      <c r="K148" s="412"/>
      <c r="M148" s="375"/>
    </row>
    <row r="149" spans="1:13" x14ac:dyDescent="0.25">
      <c r="A149" s="39"/>
      <c r="I149" s="375"/>
      <c r="K149" s="412"/>
      <c r="M149" s="375"/>
    </row>
    <row r="150" spans="1:13" x14ac:dyDescent="0.25">
      <c r="A150" s="39"/>
      <c r="I150" s="375"/>
      <c r="K150" s="412"/>
      <c r="M150" s="375"/>
    </row>
    <row r="151" spans="1:13" x14ac:dyDescent="0.25">
      <c r="A151" s="39"/>
      <c r="I151" s="375"/>
      <c r="K151" s="412"/>
      <c r="M151" s="375"/>
    </row>
    <row r="152" spans="1:13" x14ac:dyDescent="0.25">
      <c r="A152" s="39"/>
      <c r="I152" s="375"/>
      <c r="K152" s="412"/>
      <c r="M152" s="375"/>
    </row>
    <row r="153" spans="1:13" x14ac:dyDescent="0.25">
      <c r="A153" s="39"/>
      <c r="I153" s="375"/>
      <c r="K153" s="412"/>
      <c r="M153" s="375"/>
    </row>
    <row r="154" spans="1:13" x14ac:dyDescent="0.25">
      <c r="A154" s="39"/>
      <c r="I154" s="375"/>
      <c r="K154" s="412"/>
      <c r="M154" s="375"/>
    </row>
    <row r="155" spans="1:13" x14ac:dyDescent="0.25">
      <c r="A155" s="39"/>
      <c r="I155" s="375"/>
      <c r="K155" s="412"/>
      <c r="M155" s="375"/>
    </row>
    <row r="156" spans="1:13" x14ac:dyDescent="0.25">
      <c r="A156" s="39"/>
      <c r="I156" s="375"/>
      <c r="K156" s="412"/>
      <c r="M156" s="375"/>
    </row>
    <row r="157" spans="1:13" x14ac:dyDescent="0.25">
      <c r="A157" s="39"/>
      <c r="I157" s="375"/>
      <c r="K157" s="412"/>
      <c r="M157" s="375"/>
    </row>
    <row r="158" spans="1:13" x14ac:dyDescent="0.25">
      <c r="A158" s="39"/>
      <c r="I158" s="375"/>
      <c r="K158" s="412"/>
      <c r="M158" s="375"/>
    </row>
    <row r="159" spans="1:13" x14ac:dyDescent="0.25">
      <c r="A159" s="39"/>
      <c r="I159" s="375"/>
      <c r="K159" s="412"/>
      <c r="M159" s="375"/>
    </row>
    <row r="160" spans="1:13" x14ac:dyDescent="0.25">
      <c r="A160" s="39"/>
      <c r="I160" s="375"/>
      <c r="K160" s="412"/>
      <c r="M160" s="375"/>
    </row>
    <row r="161" spans="1:13" x14ac:dyDescent="0.25">
      <c r="A161" s="39"/>
      <c r="I161" s="375"/>
      <c r="K161" s="412"/>
      <c r="M161" s="375"/>
    </row>
    <row r="162" spans="1:13" x14ac:dyDescent="0.25">
      <c r="A162" s="39"/>
      <c r="I162" s="375"/>
      <c r="K162" s="412"/>
      <c r="M162" s="375"/>
    </row>
    <row r="163" spans="1:13" x14ac:dyDescent="0.25">
      <c r="A163" s="39"/>
      <c r="I163" s="375"/>
      <c r="K163" s="412"/>
      <c r="M163" s="375"/>
    </row>
    <row r="164" spans="1:13" x14ac:dyDescent="0.25">
      <c r="A164" s="39"/>
      <c r="I164" s="375"/>
      <c r="K164" s="412"/>
      <c r="M164" s="375"/>
    </row>
    <row r="165" spans="1:13" x14ac:dyDescent="0.25">
      <c r="A165" s="39"/>
      <c r="I165" s="375"/>
      <c r="K165" s="412"/>
      <c r="M165" s="375"/>
    </row>
    <row r="166" spans="1:13" x14ac:dyDescent="0.25">
      <c r="A166" s="39"/>
      <c r="I166" s="375"/>
      <c r="K166" s="412"/>
      <c r="M166" s="375"/>
    </row>
    <row r="167" spans="1:13" x14ac:dyDescent="0.25">
      <c r="A167" s="39"/>
      <c r="I167" s="375"/>
      <c r="K167" s="412"/>
      <c r="M167" s="375"/>
    </row>
    <row r="168" spans="1:13" x14ac:dyDescent="0.25">
      <c r="A168" s="39"/>
      <c r="I168" s="375"/>
      <c r="K168" s="412"/>
      <c r="M168" s="375"/>
    </row>
    <row r="169" spans="1:13" x14ac:dyDescent="0.25">
      <c r="A169" s="39"/>
      <c r="I169" s="375"/>
      <c r="K169" s="412"/>
      <c r="M169" s="375"/>
    </row>
    <row r="170" spans="1:13" x14ac:dyDescent="0.25">
      <c r="A170" s="39"/>
      <c r="I170" s="375"/>
      <c r="K170" s="412"/>
      <c r="M170" s="375"/>
    </row>
    <row r="171" spans="1:13" x14ac:dyDescent="0.25">
      <c r="A171" s="39"/>
      <c r="I171" s="375"/>
      <c r="K171" s="412"/>
      <c r="M171" s="375"/>
    </row>
    <row r="172" spans="1:13" x14ac:dyDescent="0.25">
      <c r="A172" s="39"/>
      <c r="I172" s="375"/>
      <c r="K172" s="412"/>
      <c r="M172" s="375"/>
    </row>
    <row r="173" spans="1:13" x14ac:dyDescent="0.25">
      <c r="A173" s="39"/>
      <c r="I173" s="375"/>
      <c r="K173" s="412"/>
      <c r="M173" s="375"/>
    </row>
    <row r="174" spans="1:13" x14ac:dyDescent="0.25">
      <c r="A174" s="39"/>
      <c r="I174" s="375"/>
      <c r="K174" s="412"/>
      <c r="M174" s="375"/>
    </row>
    <row r="175" spans="1:13" x14ac:dyDescent="0.25">
      <c r="A175" s="39"/>
      <c r="I175" s="375"/>
      <c r="K175" s="412"/>
      <c r="M175" s="375"/>
    </row>
    <row r="176" spans="1:13" x14ac:dyDescent="0.25">
      <c r="A176" s="39"/>
      <c r="I176" s="375"/>
      <c r="K176" s="412"/>
      <c r="M176" s="375"/>
    </row>
    <row r="177" spans="1:13" x14ac:dyDescent="0.25">
      <c r="A177" s="39"/>
      <c r="I177" s="375"/>
      <c r="K177" s="412"/>
      <c r="M177" s="375"/>
    </row>
    <row r="178" spans="1:13" x14ac:dyDescent="0.25">
      <c r="A178" s="39"/>
      <c r="I178" s="375"/>
      <c r="K178" s="412"/>
      <c r="M178" s="375"/>
    </row>
    <row r="179" spans="1:13" x14ac:dyDescent="0.25">
      <c r="A179" s="39"/>
      <c r="I179" s="375"/>
      <c r="K179" s="412"/>
      <c r="M179" s="375"/>
    </row>
    <row r="180" spans="1:13" x14ac:dyDescent="0.25">
      <c r="A180" s="39"/>
      <c r="I180" s="375"/>
      <c r="K180" s="412"/>
      <c r="M180" s="375"/>
    </row>
    <row r="181" spans="1:13" x14ac:dyDescent="0.25">
      <c r="A181" s="39"/>
      <c r="I181" s="375"/>
      <c r="K181" s="412"/>
      <c r="M181" s="375"/>
    </row>
    <row r="182" spans="1:13" x14ac:dyDescent="0.25">
      <c r="A182" s="39"/>
      <c r="I182" s="375"/>
      <c r="K182" s="412"/>
      <c r="M182" s="375"/>
    </row>
    <row r="183" spans="1:13" x14ac:dyDescent="0.25">
      <c r="A183" s="39"/>
      <c r="I183" s="375"/>
      <c r="K183" s="412"/>
      <c r="M183" s="375"/>
    </row>
    <row r="184" spans="1:13" x14ac:dyDescent="0.25">
      <c r="A184" s="39"/>
      <c r="I184" s="375"/>
      <c r="K184" s="412"/>
      <c r="M184" s="375"/>
    </row>
    <row r="185" spans="1:13" x14ac:dyDescent="0.25">
      <c r="A185" s="39"/>
      <c r="I185" s="375"/>
      <c r="K185" s="412"/>
      <c r="M185" s="375"/>
    </row>
    <row r="186" spans="1:13" x14ac:dyDescent="0.25">
      <c r="A186" s="39"/>
      <c r="I186" s="375"/>
      <c r="K186" s="412"/>
      <c r="M186" s="375"/>
    </row>
    <row r="187" spans="1:13" x14ac:dyDescent="0.25">
      <c r="A187" s="39"/>
      <c r="I187" s="375"/>
      <c r="K187" s="412"/>
      <c r="M187" s="375"/>
    </row>
    <row r="188" spans="1:13" x14ac:dyDescent="0.25">
      <c r="A188" s="39"/>
      <c r="I188" s="375"/>
      <c r="K188" s="412"/>
      <c r="M188" s="375"/>
    </row>
    <row r="189" spans="1:13" x14ac:dyDescent="0.25">
      <c r="A189" s="39"/>
      <c r="I189" s="375"/>
      <c r="K189" s="412"/>
      <c r="M189" s="375"/>
    </row>
    <row r="190" spans="1:13" x14ac:dyDescent="0.25">
      <c r="A190" s="39"/>
      <c r="I190" s="375"/>
      <c r="K190" s="412"/>
      <c r="M190" s="375"/>
    </row>
    <row r="191" spans="1:13" x14ac:dyDescent="0.25">
      <c r="A191" s="39"/>
      <c r="I191" s="375"/>
      <c r="K191" s="412"/>
      <c r="M191" s="375"/>
    </row>
    <row r="192" spans="1:13" x14ac:dyDescent="0.25">
      <c r="A192" s="39"/>
      <c r="I192" s="375"/>
      <c r="K192" s="412"/>
      <c r="M192" s="375"/>
    </row>
    <row r="193" spans="1:13" x14ac:dyDescent="0.25">
      <c r="A193" s="39"/>
      <c r="I193" s="375"/>
      <c r="K193" s="412"/>
      <c r="M193" s="375"/>
    </row>
    <row r="194" spans="1:13" x14ac:dyDescent="0.25">
      <c r="A194" s="39"/>
      <c r="I194" s="375"/>
      <c r="K194" s="412"/>
      <c r="M194" s="375"/>
    </row>
    <row r="195" spans="1:13" x14ac:dyDescent="0.25">
      <c r="A195" s="39"/>
      <c r="I195" s="375"/>
      <c r="K195" s="412"/>
      <c r="M195" s="375"/>
    </row>
    <row r="196" spans="1:13" x14ac:dyDescent="0.25">
      <c r="A196" s="39"/>
      <c r="I196" s="375"/>
      <c r="K196" s="412"/>
      <c r="M196" s="375"/>
    </row>
    <row r="197" spans="1:13" x14ac:dyDescent="0.25">
      <c r="A197" s="39"/>
      <c r="I197" s="375"/>
      <c r="K197" s="412"/>
      <c r="M197" s="375"/>
    </row>
    <row r="198" spans="1:13" x14ac:dyDescent="0.25">
      <c r="A198" s="39"/>
      <c r="I198" s="375"/>
      <c r="K198" s="412"/>
      <c r="M198" s="375"/>
    </row>
    <row r="199" spans="1:13" x14ac:dyDescent="0.25">
      <c r="A199" s="39"/>
      <c r="I199" s="375"/>
      <c r="K199" s="412"/>
      <c r="M199" s="375"/>
    </row>
    <row r="200" spans="1:13" x14ac:dyDescent="0.25">
      <c r="A200" s="39"/>
      <c r="I200" s="375"/>
      <c r="K200" s="412"/>
      <c r="M200" s="375"/>
    </row>
    <row r="201" spans="1:13" x14ac:dyDescent="0.25">
      <c r="A201" s="39"/>
      <c r="I201" s="375"/>
      <c r="K201" s="412"/>
      <c r="M201" s="375"/>
    </row>
    <row r="202" spans="1:13" x14ac:dyDescent="0.25">
      <c r="A202" s="39"/>
      <c r="I202" s="375"/>
      <c r="K202" s="412"/>
      <c r="M202" s="375"/>
    </row>
    <row r="203" spans="1:13" x14ac:dyDescent="0.25">
      <c r="A203" s="39"/>
      <c r="I203" s="375"/>
      <c r="K203" s="412"/>
      <c r="M203" s="375"/>
    </row>
    <row r="204" spans="1:13" x14ac:dyDescent="0.25">
      <c r="A204" s="39"/>
      <c r="I204" s="375"/>
      <c r="K204" s="412"/>
      <c r="M204" s="375"/>
    </row>
    <row r="205" spans="1:13" x14ac:dyDescent="0.25">
      <c r="A205" s="39"/>
      <c r="I205" s="375"/>
      <c r="K205" s="412"/>
      <c r="M205" s="375"/>
    </row>
    <row r="206" spans="1:13" x14ac:dyDescent="0.25">
      <c r="A206" s="39"/>
      <c r="I206" s="375"/>
      <c r="K206" s="412"/>
      <c r="M206" s="375"/>
    </row>
    <row r="207" spans="1:13" x14ac:dyDescent="0.25">
      <c r="A207" s="39"/>
      <c r="I207" s="375"/>
      <c r="K207" s="412"/>
      <c r="M207" s="375"/>
    </row>
    <row r="208" spans="1:13" x14ac:dyDescent="0.25">
      <c r="A208" s="39"/>
      <c r="I208" s="375"/>
      <c r="K208" s="412"/>
      <c r="M208" s="375"/>
    </row>
    <row r="209" spans="1:13" x14ac:dyDescent="0.25">
      <c r="A209" s="39"/>
      <c r="I209" s="375"/>
      <c r="K209" s="412"/>
      <c r="M209" s="375"/>
    </row>
    <row r="210" spans="1:13" x14ac:dyDescent="0.25">
      <c r="A210" s="39"/>
      <c r="I210" s="375"/>
      <c r="K210" s="412"/>
      <c r="M210" s="375"/>
    </row>
    <row r="211" spans="1:13" x14ac:dyDescent="0.25">
      <c r="A211" s="39"/>
      <c r="I211" s="375"/>
      <c r="K211" s="412"/>
      <c r="M211" s="375"/>
    </row>
    <row r="212" spans="1:13" x14ac:dyDescent="0.25">
      <c r="A212" s="39"/>
      <c r="I212" s="375"/>
      <c r="K212" s="412"/>
      <c r="M212" s="375"/>
    </row>
    <row r="213" spans="1:13" x14ac:dyDescent="0.25">
      <c r="A213" s="39"/>
      <c r="I213" s="375"/>
      <c r="K213" s="412"/>
      <c r="M213" s="375"/>
    </row>
    <row r="214" spans="1:13" x14ac:dyDescent="0.25">
      <c r="A214" s="39"/>
      <c r="I214" s="375"/>
      <c r="K214" s="412"/>
      <c r="M214" s="375"/>
    </row>
    <row r="215" spans="1:13" x14ac:dyDescent="0.25">
      <c r="A215" s="39"/>
      <c r="I215" s="375"/>
      <c r="K215" s="412"/>
      <c r="M215" s="375"/>
    </row>
    <row r="216" spans="1:13" x14ac:dyDescent="0.25">
      <c r="A216" s="39"/>
      <c r="I216" s="375"/>
      <c r="K216" s="412"/>
      <c r="M216" s="375"/>
    </row>
    <row r="217" spans="1:13" x14ac:dyDescent="0.25">
      <c r="A217" s="39"/>
      <c r="I217" s="375"/>
      <c r="K217" s="412"/>
      <c r="M217" s="375"/>
    </row>
    <row r="218" spans="1:13" x14ac:dyDescent="0.25">
      <c r="A218" s="39"/>
      <c r="I218" s="375"/>
      <c r="K218" s="412"/>
      <c r="M218" s="375"/>
    </row>
    <row r="219" spans="1:13" x14ac:dyDescent="0.25">
      <c r="A219" s="39"/>
      <c r="I219" s="375"/>
      <c r="K219" s="412"/>
      <c r="M219" s="375"/>
    </row>
    <row r="220" spans="1:13" x14ac:dyDescent="0.25">
      <c r="A220" s="39"/>
      <c r="I220" s="375"/>
      <c r="K220" s="412"/>
      <c r="M220" s="375"/>
    </row>
    <row r="221" spans="1:13" x14ac:dyDescent="0.25">
      <c r="A221" s="39"/>
      <c r="I221" s="375"/>
      <c r="K221" s="412"/>
      <c r="M221" s="375"/>
    </row>
    <row r="222" spans="1:13" x14ac:dyDescent="0.25">
      <c r="A222" s="39"/>
      <c r="I222" s="375"/>
      <c r="K222" s="412"/>
      <c r="M222" s="375"/>
    </row>
    <row r="223" spans="1:13" x14ac:dyDescent="0.25">
      <c r="A223" s="39"/>
      <c r="I223" s="375"/>
      <c r="K223" s="412"/>
      <c r="M223" s="375"/>
    </row>
    <row r="224" spans="1:13" x14ac:dyDescent="0.25">
      <c r="A224" s="39"/>
      <c r="I224" s="375"/>
      <c r="K224" s="412"/>
      <c r="M224" s="375"/>
    </row>
    <row r="225" spans="1:13" x14ac:dyDescent="0.25">
      <c r="A225" s="39"/>
      <c r="I225" s="375"/>
      <c r="K225" s="412"/>
      <c r="M225" s="375"/>
    </row>
    <row r="226" spans="1:13" x14ac:dyDescent="0.25">
      <c r="A226" s="39"/>
      <c r="I226" s="375"/>
      <c r="K226" s="412"/>
      <c r="M226" s="375"/>
    </row>
    <row r="227" spans="1:13" x14ac:dyDescent="0.25">
      <c r="A227" s="39"/>
      <c r="I227" s="375"/>
      <c r="K227" s="412"/>
      <c r="M227" s="375"/>
    </row>
    <row r="228" spans="1:13" x14ac:dyDescent="0.25">
      <c r="A228" s="39"/>
      <c r="I228" s="375"/>
      <c r="K228" s="412"/>
      <c r="M228" s="375"/>
    </row>
    <row r="229" spans="1:13" x14ac:dyDescent="0.25">
      <c r="A229" s="39"/>
      <c r="I229" s="375"/>
      <c r="K229" s="412"/>
      <c r="M229" s="375"/>
    </row>
    <row r="230" spans="1:13" x14ac:dyDescent="0.25">
      <c r="A230" s="39"/>
      <c r="I230" s="375"/>
      <c r="K230" s="412"/>
      <c r="M230" s="375"/>
    </row>
    <row r="231" spans="1:13" x14ac:dyDescent="0.25">
      <c r="A231" s="39"/>
      <c r="I231" s="375"/>
      <c r="K231" s="412"/>
      <c r="M231" s="375"/>
    </row>
    <row r="232" spans="1:13" x14ac:dyDescent="0.25">
      <c r="A232" s="39"/>
      <c r="I232" s="375"/>
      <c r="K232" s="412"/>
      <c r="M232" s="375"/>
    </row>
    <row r="233" spans="1:13" x14ac:dyDescent="0.25">
      <c r="A233" s="39"/>
      <c r="I233" s="375"/>
      <c r="K233" s="412"/>
      <c r="M233" s="375"/>
    </row>
    <row r="234" spans="1:13" x14ac:dyDescent="0.25">
      <c r="A234" s="39"/>
      <c r="I234" s="375"/>
      <c r="K234" s="412"/>
      <c r="M234" s="375"/>
    </row>
    <row r="235" spans="1:13" x14ac:dyDescent="0.25">
      <c r="A235" s="39"/>
      <c r="I235" s="375"/>
      <c r="K235" s="412"/>
      <c r="M235" s="375"/>
    </row>
    <row r="236" spans="1:13" x14ac:dyDescent="0.25">
      <c r="A236" s="39"/>
      <c r="I236" s="375"/>
      <c r="K236" s="412"/>
      <c r="M236" s="375"/>
    </row>
    <row r="237" spans="1:13" x14ac:dyDescent="0.25">
      <c r="A237" s="39"/>
      <c r="I237" s="375"/>
      <c r="K237" s="412"/>
      <c r="M237" s="375"/>
    </row>
    <row r="238" spans="1:13" x14ac:dyDescent="0.25">
      <c r="A238" s="39"/>
      <c r="I238" s="375"/>
      <c r="K238" s="412"/>
      <c r="M238" s="375"/>
    </row>
    <row r="239" spans="1:13" x14ac:dyDescent="0.25">
      <c r="A239" s="39"/>
      <c r="I239" s="375"/>
      <c r="K239" s="412"/>
      <c r="M239" s="375"/>
    </row>
    <row r="240" spans="1:13" x14ac:dyDescent="0.25">
      <c r="A240" s="39"/>
      <c r="I240" s="375"/>
      <c r="K240" s="412"/>
      <c r="M240" s="375"/>
    </row>
    <row r="241" spans="1:13" x14ac:dyDescent="0.25">
      <c r="A241" s="39"/>
      <c r="I241" s="375"/>
      <c r="K241" s="412"/>
      <c r="M241" s="375"/>
    </row>
    <row r="242" spans="1:13" x14ac:dyDescent="0.25">
      <c r="A242" s="39"/>
      <c r="I242" s="375"/>
      <c r="K242" s="412"/>
      <c r="M242" s="375"/>
    </row>
    <row r="243" spans="1:13" x14ac:dyDescent="0.25">
      <c r="A243" s="39"/>
      <c r="I243" s="375"/>
      <c r="K243" s="412"/>
      <c r="M243" s="375"/>
    </row>
    <row r="244" spans="1:13" x14ac:dyDescent="0.25">
      <c r="A244" s="39"/>
      <c r="I244" s="375"/>
      <c r="K244" s="412"/>
      <c r="M244" s="375"/>
    </row>
    <row r="245" spans="1:13" x14ac:dyDescent="0.25">
      <c r="A245" s="39"/>
      <c r="I245" s="375"/>
      <c r="K245" s="412"/>
      <c r="M245" s="375"/>
    </row>
    <row r="246" spans="1:13" x14ac:dyDescent="0.25">
      <c r="A246" s="39"/>
      <c r="I246" s="375"/>
      <c r="K246" s="412"/>
      <c r="M246" s="375"/>
    </row>
    <row r="247" spans="1:13" x14ac:dyDescent="0.25">
      <c r="A247" s="39"/>
      <c r="I247" s="375"/>
      <c r="K247" s="412"/>
      <c r="M247" s="375"/>
    </row>
    <row r="248" spans="1:13" x14ac:dyDescent="0.25">
      <c r="A248" s="39"/>
      <c r="I248" s="375"/>
      <c r="K248" s="412"/>
      <c r="M248" s="375"/>
    </row>
    <row r="249" spans="1:13" x14ac:dyDescent="0.25">
      <c r="A249" s="39"/>
      <c r="I249" s="375"/>
      <c r="K249" s="412"/>
      <c r="M249" s="375"/>
    </row>
    <row r="250" spans="1:13" x14ac:dyDescent="0.25">
      <c r="A250" s="39"/>
      <c r="I250" s="375"/>
      <c r="K250" s="412"/>
      <c r="M250" s="375"/>
    </row>
    <row r="251" spans="1:13" x14ac:dyDescent="0.25">
      <c r="A251" s="39"/>
      <c r="I251" s="375"/>
      <c r="K251" s="412"/>
      <c r="M251" s="375"/>
    </row>
    <row r="252" spans="1:13" x14ac:dyDescent="0.25">
      <c r="A252" s="39"/>
      <c r="I252" s="375"/>
      <c r="K252" s="412"/>
      <c r="M252" s="375"/>
    </row>
    <row r="253" spans="1:13" x14ac:dyDescent="0.25">
      <c r="A253" s="39"/>
      <c r="I253" s="375"/>
      <c r="K253" s="412"/>
      <c r="M253" s="375"/>
    </row>
    <row r="254" spans="1:13" x14ac:dyDescent="0.25">
      <c r="A254" s="39"/>
      <c r="I254" s="375"/>
      <c r="K254" s="412"/>
      <c r="M254" s="375"/>
    </row>
    <row r="255" spans="1:13" x14ac:dyDescent="0.25">
      <c r="A255" s="39"/>
      <c r="I255" s="375"/>
      <c r="K255" s="412"/>
      <c r="M255" s="375"/>
    </row>
    <row r="256" spans="1:13" x14ac:dyDescent="0.25">
      <c r="A256" s="39"/>
      <c r="I256" s="375"/>
      <c r="K256" s="412"/>
      <c r="M256" s="375"/>
    </row>
    <row r="257" spans="1:13" x14ac:dyDescent="0.25">
      <c r="A257" s="39"/>
      <c r="I257" s="375"/>
      <c r="K257" s="412"/>
      <c r="M257" s="375"/>
    </row>
    <row r="258" spans="1:13" x14ac:dyDescent="0.25">
      <c r="A258" s="39"/>
      <c r="I258" s="375"/>
      <c r="K258" s="412"/>
      <c r="M258" s="375"/>
    </row>
    <row r="259" spans="1:13" x14ac:dyDescent="0.25">
      <c r="A259" s="39"/>
      <c r="I259" s="375"/>
      <c r="K259" s="412"/>
      <c r="M259" s="375"/>
    </row>
    <row r="260" spans="1:13" x14ac:dyDescent="0.25">
      <c r="A260" s="39"/>
      <c r="I260" s="375"/>
      <c r="K260" s="412"/>
      <c r="M260" s="375"/>
    </row>
    <row r="261" spans="1:13" x14ac:dyDescent="0.25">
      <c r="A261" s="39"/>
      <c r="I261" s="375"/>
      <c r="K261" s="412"/>
      <c r="M261" s="375"/>
    </row>
    <row r="262" spans="1:13" x14ac:dyDescent="0.25">
      <c r="A262" s="39"/>
      <c r="I262" s="375"/>
      <c r="K262" s="412"/>
      <c r="M262" s="375"/>
    </row>
    <row r="263" spans="1:13" x14ac:dyDescent="0.25">
      <c r="A263" s="39"/>
      <c r="I263" s="375"/>
      <c r="K263" s="412"/>
      <c r="M263" s="375"/>
    </row>
    <row r="264" spans="1:13" x14ac:dyDescent="0.25">
      <c r="A264" s="39"/>
      <c r="I264" s="375"/>
      <c r="K264" s="412"/>
      <c r="M264" s="375"/>
    </row>
    <row r="265" spans="1:13" x14ac:dyDescent="0.25">
      <c r="A265" s="39"/>
      <c r="I265" s="375"/>
      <c r="K265" s="412"/>
      <c r="M265" s="375"/>
    </row>
    <row r="266" spans="1:13" x14ac:dyDescent="0.25">
      <c r="A266" s="39"/>
      <c r="I266" s="375"/>
      <c r="K266" s="412"/>
      <c r="M266" s="375"/>
    </row>
    <row r="267" spans="1:13" x14ac:dyDescent="0.25">
      <c r="A267" s="39"/>
      <c r="I267" s="375"/>
      <c r="K267" s="412"/>
      <c r="M267" s="375"/>
    </row>
    <row r="268" spans="1:13" x14ac:dyDescent="0.25">
      <c r="A268" s="39"/>
      <c r="I268" s="375"/>
      <c r="K268" s="412"/>
      <c r="M268" s="375"/>
    </row>
    <row r="269" spans="1:13" x14ac:dyDescent="0.25">
      <c r="A269" s="39"/>
      <c r="I269" s="375"/>
      <c r="K269" s="412"/>
      <c r="M269" s="375"/>
    </row>
    <row r="270" spans="1:13" x14ac:dyDescent="0.25">
      <c r="A270" s="39"/>
      <c r="I270" s="375"/>
      <c r="K270" s="412"/>
      <c r="M270" s="375"/>
    </row>
    <row r="271" spans="1:13" x14ac:dyDescent="0.25">
      <c r="A271" s="39"/>
      <c r="I271" s="375"/>
      <c r="K271" s="412"/>
      <c r="M271" s="375"/>
    </row>
    <row r="272" spans="1:13" x14ac:dyDescent="0.25">
      <c r="A272" s="39"/>
      <c r="I272" s="375"/>
      <c r="K272" s="412"/>
      <c r="M272" s="375"/>
    </row>
    <row r="273" spans="1:13" x14ac:dyDescent="0.25">
      <c r="A273" s="39"/>
      <c r="I273" s="375"/>
      <c r="K273" s="412"/>
      <c r="M273" s="375"/>
    </row>
    <row r="274" spans="1:13" x14ac:dyDescent="0.25">
      <c r="A274" s="39"/>
      <c r="I274" s="375"/>
      <c r="K274" s="412"/>
      <c r="M274" s="375"/>
    </row>
    <row r="275" spans="1:13" x14ac:dyDescent="0.25">
      <c r="A275" s="39"/>
      <c r="I275" s="375"/>
      <c r="K275" s="412"/>
      <c r="M275" s="375"/>
    </row>
    <row r="276" spans="1:13" x14ac:dyDescent="0.25">
      <c r="A276" s="39"/>
      <c r="I276" s="375"/>
      <c r="K276" s="412"/>
      <c r="M276" s="375"/>
    </row>
    <row r="277" spans="1:13" x14ac:dyDescent="0.25">
      <c r="A277" s="39"/>
      <c r="I277" s="375"/>
      <c r="K277" s="412"/>
      <c r="M277" s="375"/>
    </row>
    <row r="278" spans="1:13" x14ac:dyDescent="0.25">
      <c r="A278" s="39"/>
      <c r="I278" s="375"/>
      <c r="K278" s="412"/>
      <c r="M278" s="375"/>
    </row>
    <row r="279" spans="1:13" x14ac:dyDescent="0.25">
      <c r="A279" s="39"/>
      <c r="I279" s="375"/>
      <c r="K279" s="412"/>
      <c r="M279" s="375"/>
    </row>
    <row r="280" spans="1:13" x14ac:dyDescent="0.25">
      <c r="A280" s="39"/>
      <c r="I280" s="375"/>
      <c r="K280" s="412"/>
      <c r="M280" s="375"/>
    </row>
    <row r="281" spans="1:13" x14ac:dyDescent="0.25">
      <c r="A281" s="39"/>
      <c r="I281" s="375"/>
      <c r="K281" s="412"/>
      <c r="M281" s="375"/>
    </row>
    <row r="282" spans="1:13" x14ac:dyDescent="0.25">
      <c r="A282" s="39"/>
      <c r="I282" s="375"/>
      <c r="K282" s="412"/>
      <c r="M282" s="375"/>
    </row>
    <row r="283" spans="1:13" x14ac:dyDescent="0.25">
      <c r="A283" s="39"/>
      <c r="I283" s="375"/>
      <c r="K283" s="412"/>
      <c r="M283" s="375"/>
    </row>
    <row r="284" spans="1:13" x14ac:dyDescent="0.25">
      <c r="A284" s="39"/>
      <c r="I284" s="375"/>
      <c r="K284" s="412"/>
      <c r="M284" s="375"/>
    </row>
    <row r="285" spans="1:13" x14ac:dyDescent="0.25">
      <c r="A285" s="39"/>
      <c r="I285" s="375"/>
      <c r="K285" s="412"/>
      <c r="M285" s="375"/>
    </row>
    <row r="286" spans="1:13" x14ac:dyDescent="0.25">
      <c r="A286" s="39"/>
      <c r="I286" s="375"/>
      <c r="K286" s="412"/>
      <c r="M286" s="375"/>
    </row>
    <row r="287" spans="1:13" x14ac:dyDescent="0.25">
      <c r="A287" s="39"/>
      <c r="I287" s="375"/>
      <c r="K287" s="412"/>
      <c r="M287" s="375"/>
    </row>
    <row r="288" spans="1:13" x14ac:dyDescent="0.25">
      <c r="A288" s="39"/>
      <c r="I288" s="375"/>
      <c r="K288" s="412"/>
      <c r="M288" s="375"/>
    </row>
    <row r="289" spans="1:13" x14ac:dyDescent="0.25">
      <c r="A289" s="39"/>
      <c r="I289" s="375"/>
      <c r="K289" s="412"/>
      <c r="M289" s="375"/>
    </row>
    <row r="290" spans="1:13" x14ac:dyDescent="0.25">
      <c r="A290" s="39"/>
      <c r="I290" s="375"/>
      <c r="K290" s="412"/>
      <c r="M290" s="375"/>
    </row>
    <row r="291" spans="1:13" x14ac:dyDescent="0.25">
      <c r="A291" s="39"/>
      <c r="I291" s="375"/>
      <c r="K291" s="412"/>
      <c r="M291" s="375"/>
    </row>
    <row r="292" spans="1:13" x14ac:dyDescent="0.25">
      <c r="A292" s="39"/>
      <c r="I292" s="375"/>
      <c r="K292" s="412"/>
      <c r="M292" s="375"/>
    </row>
    <row r="293" spans="1:13" x14ac:dyDescent="0.25">
      <c r="A293" s="39"/>
      <c r="I293" s="375"/>
      <c r="K293" s="412"/>
      <c r="M293" s="375"/>
    </row>
    <row r="294" spans="1:13" x14ac:dyDescent="0.25">
      <c r="A294" s="39"/>
      <c r="I294" s="375"/>
      <c r="K294" s="412"/>
      <c r="M294" s="375"/>
    </row>
    <row r="295" spans="1:13" x14ac:dyDescent="0.25">
      <c r="A295" s="39"/>
      <c r="I295" s="375"/>
      <c r="K295" s="412"/>
      <c r="M295" s="375"/>
    </row>
    <row r="296" spans="1:13" x14ac:dyDescent="0.25">
      <c r="A296" s="39"/>
      <c r="I296" s="375"/>
      <c r="K296" s="412"/>
      <c r="M296" s="375"/>
    </row>
    <row r="297" spans="1:13" x14ac:dyDescent="0.25">
      <c r="A297" s="39"/>
      <c r="I297" s="375"/>
      <c r="K297" s="412"/>
      <c r="M297" s="375"/>
    </row>
    <row r="298" spans="1:13" x14ac:dyDescent="0.25">
      <c r="A298" s="39"/>
      <c r="I298" s="375"/>
      <c r="K298" s="412"/>
      <c r="M298" s="375"/>
    </row>
    <row r="299" spans="1:13" x14ac:dyDescent="0.25">
      <c r="A299" s="39"/>
      <c r="I299" s="375"/>
      <c r="K299" s="412"/>
      <c r="M299" s="375"/>
    </row>
    <row r="300" spans="1:13" x14ac:dyDescent="0.25">
      <c r="A300" s="39"/>
      <c r="I300" s="375"/>
      <c r="K300" s="412"/>
      <c r="M300" s="375"/>
    </row>
    <row r="301" spans="1:13" x14ac:dyDescent="0.25">
      <c r="A301" s="39"/>
      <c r="I301" s="375"/>
      <c r="K301" s="412"/>
      <c r="M301" s="375"/>
    </row>
    <row r="302" spans="1:13" x14ac:dyDescent="0.25">
      <c r="A302" s="39"/>
      <c r="I302" s="375"/>
      <c r="K302" s="412"/>
      <c r="M302" s="375"/>
    </row>
    <row r="303" spans="1:13" x14ac:dyDescent="0.25">
      <c r="A303" s="39"/>
      <c r="I303" s="375"/>
      <c r="K303" s="412"/>
      <c r="M303" s="375"/>
    </row>
    <row r="304" spans="1:13" x14ac:dyDescent="0.25">
      <c r="A304" s="39"/>
      <c r="I304" s="375"/>
      <c r="K304" s="412"/>
      <c r="M304" s="375"/>
    </row>
    <row r="305" spans="1:13" x14ac:dyDescent="0.25">
      <c r="A305" s="39"/>
      <c r="I305" s="375"/>
      <c r="K305" s="412"/>
      <c r="M305" s="375"/>
    </row>
    <row r="306" spans="1:13" x14ac:dyDescent="0.25">
      <c r="A306" s="39"/>
      <c r="I306" s="375"/>
      <c r="K306" s="412"/>
      <c r="M306" s="375"/>
    </row>
    <row r="307" spans="1:13" x14ac:dyDescent="0.25">
      <c r="A307" s="39"/>
      <c r="I307" s="375"/>
      <c r="K307" s="412"/>
      <c r="M307" s="375"/>
    </row>
    <row r="308" spans="1:13" x14ac:dyDescent="0.25">
      <c r="A308" s="39"/>
      <c r="I308" s="375"/>
      <c r="K308" s="412"/>
      <c r="M308" s="375"/>
    </row>
    <row r="309" spans="1:13" x14ac:dyDescent="0.25">
      <c r="A309" s="39"/>
      <c r="I309" s="375"/>
      <c r="K309" s="412"/>
      <c r="M309" s="375"/>
    </row>
    <row r="310" spans="1:13" x14ac:dyDescent="0.25">
      <c r="A310" s="39"/>
      <c r="I310" s="375"/>
      <c r="K310" s="412"/>
      <c r="M310" s="375"/>
    </row>
    <row r="311" spans="1:13" x14ac:dyDescent="0.25">
      <c r="A311" s="39"/>
      <c r="I311" s="375"/>
      <c r="K311" s="412"/>
      <c r="M311" s="375"/>
    </row>
    <row r="312" spans="1:13" x14ac:dyDescent="0.25">
      <c r="A312" s="39"/>
      <c r="I312" s="375"/>
      <c r="K312" s="412"/>
      <c r="M312" s="375"/>
    </row>
    <row r="313" spans="1:13" x14ac:dyDescent="0.25">
      <c r="A313" s="39"/>
      <c r="I313" s="375"/>
      <c r="K313" s="412"/>
      <c r="M313" s="375"/>
    </row>
    <row r="314" spans="1:13" x14ac:dyDescent="0.25">
      <c r="A314" s="39"/>
      <c r="I314" s="375"/>
      <c r="K314" s="412"/>
      <c r="M314" s="375"/>
    </row>
    <row r="315" spans="1:13" x14ac:dyDescent="0.25">
      <c r="A315" s="39"/>
      <c r="I315" s="375"/>
      <c r="K315" s="412"/>
      <c r="M315" s="375"/>
    </row>
    <row r="316" spans="1:13" x14ac:dyDescent="0.25">
      <c r="A316" s="39"/>
      <c r="I316" s="375"/>
      <c r="K316" s="412"/>
      <c r="M316" s="375"/>
    </row>
    <row r="317" spans="1:13" x14ac:dyDescent="0.25">
      <c r="A317" s="39"/>
      <c r="I317" s="375"/>
      <c r="K317" s="412"/>
      <c r="M317" s="375"/>
    </row>
    <row r="318" spans="1:13" x14ac:dyDescent="0.25">
      <c r="A318" s="39"/>
      <c r="I318" s="375"/>
      <c r="K318" s="412"/>
      <c r="M318" s="375"/>
    </row>
    <row r="319" spans="1:13" x14ac:dyDescent="0.25">
      <c r="A319" s="39"/>
      <c r="I319" s="375"/>
      <c r="K319" s="412"/>
      <c r="M319" s="375"/>
    </row>
    <row r="320" spans="1:13" x14ac:dyDescent="0.25">
      <c r="A320" s="39"/>
      <c r="I320" s="375"/>
      <c r="K320" s="412"/>
      <c r="M320" s="375"/>
    </row>
    <row r="321" spans="1:13" x14ac:dyDescent="0.25">
      <c r="A321" s="39"/>
      <c r="I321" s="375"/>
      <c r="K321" s="412"/>
      <c r="M321" s="375"/>
    </row>
    <row r="322" spans="1:13" x14ac:dyDescent="0.25">
      <c r="A322" s="39"/>
      <c r="I322" s="375"/>
      <c r="K322" s="412"/>
      <c r="M322" s="375"/>
    </row>
    <row r="323" spans="1:13" x14ac:dyDescent="0.25">
      <c r="A323" s="39"/>
      <c r="I323" s="375"/>
      <c r="K323" s="412"/>
      <c r="M323" s="375"/>
    </row>
    <row r="324" spans="1:13" x14ac:dyDescent="0.25">
      <c r="A324" s="39"/>
      <c r="I324" s="375"/>
      <c r="K324" s="412"/>
      <c r="M324" s="375"/>
    </row>
    <row r="325" spans="1:13" x14ac:dyDescent="0.25">
      <c r="A325" s="39"/>
      <c r="I325" s="375"/>
      <c r="K325" s="412"/>
      <c r="M325" s="375"/>
    </row>
    <row r="326" spans="1:13" x14ac:dyDescent="0.25">
      <c r="A326" s="39"/>
      <c r="I326" s="375"/>
      <c r="K326" s="412"/>
      <c r="M326" s="375"/>
    </row>
    <row r="327" spans="1:13" x14ac:dyDescent="0.25">
      <c r="A327" s="39"/>
      <c r="I327" s="375"/>
      <c r="K327" s="412"/>
      <c r="M327" s="375"/>
    </row>
    <row r="328" spans="1:13" x14ac:dyDescent="0.25">
      <c r="A328" s="39"/>
      <c r="I328" s="375"/>
      <c r="K328" s="412"/>
      <c r="M328" s="375"/>
    </row>
    <row r="329" spans="1:13" x14ac:dyDescent="0.25">
      <c r="A329" s="39"/>
      <c r="I329" s="375"/>
      <c r="K329" s="412"/>
      <c r="M329" s="375"/>
    </row>
    <row r="330" spans="1:13" x14ac:dyDescent="0.25">
      <c r="A330" s="39"/>
      <c r="I330" s="375"/>
      <c r="K330" s="412"/>
      <c r="M330" s="375"/>
    </row>
    <row r="331" spans="1:13" x14ac:dyDescent="0.25">
      <c r="A331" s="39"/>
      <c r="I331" s="375"/>
      <c r="K331" s="412"/>
      <c r="M331" s="375"/>
    </row>
    <row r="332" spans="1:13" x14ac:dyDescent="0.25">
      <c r="A332" s="39"/>
      <c r="I332" s="375"/>
      <c r="K332" s="412"/>
      <c r="M332" s="375"/>
    </row>
    <row r="333" spans="1:13" x14ac:dyDescent="0.25">
      <c r="A333" s="39"/>
      <c r="I333" s="375"/>
      <c r="K333" s="412"/>
      <c r="M333" s="375"/>
    </row>
    <row r="334" spans="1:13" x14ac:dyDescent="0.25">
      <c r="A334" s="39"/>
      <c r="I334" s="375"/>
      <c r="K334" s="412"/>
      <c r="M334" s="375"/>
    </row>
    <row r="335" spans="1:13" x14ac:dyDescent="0.25">
      <c r="A335" s="39"/>
      <c r="I335" s="375"/>
      <c r="K335" s="412"/>
      <c r="M335" s="375"/>
    </row>
    <row r="336" spans="1:13" x14ac:dyDescent="0.25">
      <c r="A336" s="39"/>
      <c r="I336" s="375"/>
      <c r="K336" s="412"/>
      <c r="M336" s="375"/>
    </row>
    <row r="337" spans="1:13" x14ac:dyDescent="0.25">
      <c r="A337" s="39"/>
      <c r="I337" s="375"/>
      <c r="K337" s="412"/>
      <c r="M337" s="375"/>
    </row>
    <row r="338" spans="1:13" x14ac:dyDescent="0.25">
      <c r="A338" s="39"/>
      <c r="I338" s="375"/>
      <c r="K338" s="412"/>
      <c r="M338" s="375"/>
    </row>
    <row r="339" spans="1:13" x14ac:dyDescent="0.25">
      <c r="A339" s="39"/>
      <c r="I339" s="375"/>
      <c r="K339" s="412"/>
      <c r="M339" s="375"/>
    </row>
    <row r="340" spans="1:13" x14ac:dyDescent="0.25">
      <c r="A340" s="39"/>
      <c r="I340" s="375"/>
      <c r="K340" s="412"/>
      <c r="M340" s="375"/>
    </row>
    <row r="341" spans="1:13" x14ac:dyDescent="0.25">
      <c r="A341" s="39"/>
      <c r="I341" s="375"/>
      <c r="K341" s="412"/>
      <c r="M341" s="375"/>
    </row>
    <row r="342" spans="1:13" x14ac:dyDescent="0.25">
      <c r="A342" s="39"/>
      <c r="I342" s="375"/>
      <c r="K342" s="412"/>
      <c r="M342" s="375"/>
    </row>
    <row r="343" spans="1:13" x14ac:dyDescent="0.25">
      <c r="A343" s="39"/>
      <c r="I343" s="375"/>
      <c r="K343" s="412"/>
      <c r="M343" s="375"/>
    </row>
    <row r="344" spans="1:13" x14ac:dyDescent="0.25">
      <c r="A344" s="39"/>
      <c r="I344" s="375"/>
      <c r="K344" s="412"/>
      <c r="M344" s="375"/>
    </row>
    <row r="345" spans="1:13" x14ac:dyDescent="0.25">
      <c r="A345" s="39"/>
      <c r="I345" s="375"/>
      <c r="K345" s="412"/>
      <c r="M345" s="375"/>
    </row>
    <row r="346" spans="1:13" x14ac:dyDescent="0.25">
      <c r="A346" s="39"/>
      <c r="I346" s="375"/>
      <c r="K346" s="412"/>
      <c r="M346" s="375"/>
    </row>
    <row r="347" spans="1:13" x14ac:dyDescent="0.25">
      <c r="A347" s="39"/>
      <c r="I347" s="375"/>
      <c r="K347" s="412"/>
      <c r="M347" s="375"/>
    </row>
    <row r="348" spans="1:13" x14ac:dyDescent="0.25">
      <c r="A348" s="39"/>
      <c r="I348" s="375"/>
      <c r="K348" s="412"/>
      <c r="M348" s="375"/>
    </row>
    <row r="349" spans="1:13" x14ac:dyDescent="0.25">
      <c r="A349" s="39"/>
      <c r="I349" s="375"/>
      <c r="K349" s="412"/>
      <c r="M349" s="375"/>
    </row>
    <row r="350" spans="1:13" x14ac:dyDescent="0.25">
      <c r="A350" s="39"/>
      <c r="I350" s="375"/>
      <c r="K350" s="412"/>
      <c r="M350" s="375"/>
    </row>
    <row r="351" spans="1:13" x14ac:dyDescent="0.25">
      <c r="A351" s="39"/>
      <c r="I351" s="375"/>
      <c r="K351" s="412"/>
      <c r="M351" s="375"/>
    </row>
    <row r="352" spans="1:13" x14ac:dyDescent="0.25">
      <c r="A352" s="39"/>
      <c r="I352" s="375"/>
      <c r="K352" s="412"/>
      <c r="M352" s="375"/>
    </row>
    <row r="353" spans="1:13" x14ac:dyDescent="0.25">
      <c r="A353" s="39"/>
      <c r="I353" s="375"/>
      <c r="K353" s="412"/>
      <c r="M353" s="375"/>
    </row>
    <row r="354" spans="1:13" x14ac:dyDescent="0.25">
      <c r="A354" s="39"/>
      <c r="I354" s="375"/>
      <c r="K354" s="412"/>
      <c r="M354" s="375"/>
    </row>
    <row r="355" spans="1:13" x14ac:dyDescent="0.25">
      <c r="A355" s="39"/>
      <c r="I355" s="375"/>
      <c r="K355" s="412"/>
      <c r="M355" s="375"/>
    </row>
    <row r="356" spans="1:13" x14ac:dyDescent="0.25">
      <c r="A356" s="39"/>
      <c r="I356" s="375"/>
      <c r="K356" s="412"/>
      <c r="M356" s="375"/>
    </row>
    <row r="357" spans="1:13" x14ac:dyDescent="0.25">
      <c r="A357" s="39"/>
      <c r="I357" s="375"/>
      <c r="K357" s="412"/>
      <c r="M357" s="375"/>
    </row>
    <row r="358" spans="1:13" x14ac:dyDescent="0.25">
      <c r="A358" s="39"/>
      <c r="I358" s="375"/>
      <c r="K358" s="412"/>
      <c r="M358" s="375"/>
    </row>
    <row r="359" spans="1:13" x14ac:dyDescent="0.25">
      <c r="A359" s="39"/>
      <c r="I359" s="375"/>
      <c r="K359" s="412"/>
      <c r="M359" s="375"/>
    </row>
    <row r="360" spans="1:13" x14ac:dyDescent="0.25">
      <c r="A360" s="39"/>
      <c r="I360" s="375"/>
      <c r="K360" s="412"/>
      <c r="M360" s="375"/>
    </row>
    <row r="361" spans="1:13" x14ac:dyDescent="0.25">
      <c r="A361" s="39"/>
      <c r="I361" s="375"/>
      <c r="K361" s="412"/>
      <c r="M361" s="375"/>
    </row>
    <row r="362" spans="1:13" x14ac:dyDescent="0.25">
      <c r="A362" s="39"/>
      <c r="I362" s="375"/>
      <c r="K362" s="412"/>
      <c r="M362" s="375"/>
    </row>
    <row r="363" spans="1:13" x14ac:dyDescent="0.25">
      <c r="A363" s="39"/>
      <c r="I363" s="375"/>
      <c r="K363" s="412"/>
      <c r="M363" s="375"/>
    </row>
    <row r="364" spans="1:13" x14ac:dyDescent="0.25">
      <c r="A364" s="39"/>
      <c r="I364" s="375"/>
      <c r="K364" s="412"/>
      <c r="M364" s="375"/>
    </row>
    <row r="365" spans="1:13" x14ac:dyDescent="0.25">
      <c r="A365" s="39"/>
      <c r="I365" s="375"/>
      <c r="K365" s="412"/>
      <c r="M365" s="375"/>
    </row>
    <row r="366" spans="1:13" x14ac:dyDescent="0.25">
      <c r="A366" s="39"/>
      <c r="I366" s="375"/>
      <c r="K366" s="412"/>
      <c r="M366" s="375"/>
    </row>
    <row r="367" spans="1:13" x14ac:dyDescent="0.25">
      <c r="A367" s="39"/>
      <c r="I367" s="375"/>
      <c r="K367" s="412"/>
      <c r="M367" s="375"/>
    </row>
    <row r="368" spans="1:13" x14ac:dyDescent="0.25">
      <c r="A368" s="39"/>
      <c r="I368" s="375"/>
      <c r="K368" s="412"/>
      <c r="M368" s="375"/>
    </row>
    <row r="369" spans="1:13" x14ac:dyDescent="0.25">
      <c r="A369" s="39"/>
      <c r="I369" s="375"/>
      <c r="K369" s="412"/>
      <c r="M369" s="375"/>
    </row>
    <row r="370" spans="1:13" x14ac:dyDescent="0.25">
      <c r="A370" s="39"/>
      <c r="I370" s="375"/>
      <c r="K370" s="412"/>
      <c r="M370" s="375"/>
    </row>
    <row r="371" spans="1:13" x14ac:dyDescent="0.25">
      <c r="A371" s="39"/>
      <c r="I371" s="375"/>
      <c r="K371" s="412"/>
      <c r="M371" s="375"/>
    </row>
    <row r="372" spans="1:13" x14ac:dyDescent="0.25">
      <c r="A372" s="39"/>
      <c r="I372" s="375"/>
      <c r="K372" s="412"/>
      <c r="M372" s="375"/>
    </row>
    <row r="373" spans="1:13" x14ac:dyDescent="0.25">
      <c r="A373" s="39"/>
      <c r="I373" s="375"/>
      <c r="K373" s="412"/>
      <c r="M373" s="375"/>
    </row>
    <row r="374" spans="1:13" x14ac:dyDescent="0.25">
      <c r="A374" s="39"/>
      <c r="I374" s="375"/>
      <c r="K374" s="412"/>
      <c r="M374" s="375"/>
    </row>
    <row r="375" spans="1:13" x14ac:dyDescent="0.25">
      <c r="A375" s="39"/>
      <c r="I375" s="375"/>
      <c r="K375" s="412"/>
      <c r="M375" s="375"/>
    </row>
    <row r="376" spans="1:13" x14ac:dyDescent="0.25">
      <c r="A376" s="39"/>
      <c r="I376" s="375"/>
      <c r="K376" s="412"/>
      <c r="M376" s="375"/>
    </row>
    <row r="377" spans="1:13" x14ac:dyDescent="0.25">
      <c r="A377" s="39"/>
      <c r="I377" s="375"/>
      <c r="K377" s="412"/>
      <c r="M377" s="375"/>
    </row>
    <row r="378" spans="1:13" x14ac:dyDescent="0.25">
      <c r="A378" s="39"/>
      <c r="I378" s="375"/>
      <c r="K378" s="412"/>
      <c r="M378" s="375"/>
    </row>
    <row r="379" spans="1:13" x14ac:dyDescent="0.25">
      <c r="A379" s="39"/>
      <c r="I379" s="375"/>
      <c r="K379" s="412"/>
      <c r="M379" s="375"/>
    </row>
    <row r="380" spans="1:13" x14ac:dyDescent="0.25">
      <c r="A380" s="39"/>
      <c r="I380" s="375"/>
      <c r="K380" s="412"/>
      <c r="M380" s="375"/>
    </row>
    <row r="381" spans="1:13" x14ac:dyDescent="0.25">
      <c r="A381" s="39"/>
      <c r="I381" s="375"/>
      <c r="K381" s="412"/>
      <c r="M381" s="375"/>
    </row>
    <row r="382" spans="1:13" x14ac:dyDescent="0.25">
      <c r="A382" s="39"/>
      <c r="I382" s="375"/>
      <c r="K382" s="412"/>
      <c r="M382" s="375"/>
    </row>
    <row r="383" spans="1:13" x14ac:dyDescent="0.25">
      <c r="A383" s="39"/>
      <c r="I383" s="375"/>
      <c r="K383" s="412"/>
      <c r="M383" s="375"/>
    </row>
    <row r="384" spans="1:13" x14ac:dyDescent="0.25">
      <c r="A384" s="39"/>
      <c r="I384" s="375"/>
      <c r="K384" s="412"/>
      <c r="M384" s="375"/>
    </row>
    <row r="385" spans="1:13" x14ac:dyDescent="0.25">
      <c r="A385" s="39"/>
      <c r="I385" s="375"/>
      <c r="K385" s="412"/>
      <c r="M385" s="375"/>
    </row>
    <row r="386" spans="1:13" x14ac:dyDescent="0.25">
      <c r="A386" s="39"/>
      <c r="I386" s="375"/>
      <c r="K386" s="412"/>
      <c r="M386" s="375"/>
    </row>
    <row r="387" spans="1:13" x14ac:dyDescent="0.25">
      <c r="A387" s="39"/>
      <c r="I387" s="375"/>
      <c r="K387" s="412"/>
      <c r="M387" s="375"/>
    </row>
    <row r="388" spans="1:13" x14ac:dyDescent="0.25">
      <c r="A388" s="39"/>
      <c r="I388" s="375"/>
      <c r="K388" s="412"/>
      <c r="M388" s="375"/>
    </row>
    <row r="389" spans="1:13" x14ac:dyDescent="0.25">
      <c r="A389" s="39"/>
      <c r="I389" s="375"/>
      <c r="K389" s="412"/>
      <c r="M389" s="375"/>
    </row>
    <row r="390" spans="1:13" x14ac:dyDescent="0.25">
      <c r="A390" s="39"/>
      <c r="I390" s="375"/>
      <c r="K390" s="412"/>
      <c r="M390" s="375"/>
    </row>
    <row r="391" spans="1:13" x14ac:dyDescent="0.25">
      <c r="A391" s="39"/>
      <c r="I391" s="375"/>
      <c r="K391" s="412"/>
      <c r="M391" s="375"/>
    </row>
    <row r="392" spans="1:13" x14ac:dyDescent="0.25">
      <c r="A392" s="39"/>
      <c r="I392" s="375"/>
      <c r="K392" s="412"/>
      <c r="M392" s="375"/>
    </row>
    <row r="393" spans="1:13" x14ac:dyDescent="0.25">
      <c r="A393" s="39"/>
      <c r="I393" s="375"/>
      <c r="K393" s="412"/>
      <c r="M393" s="375"/>
    </row>
    <row r="394" spans="1:13" x14ac:dyDescent="0.25">
      <c r="A394" s="39"/>
      <c r="I394" s="375"/>
      <c r="K394" s="412"/>
      <c r="M394" s="375"/>
    </row>
    <row r="395" spans="1:13" x14ac:dyDescent="0.25">
      <c r="A395" s="39"/>
      <c r="I395" s="375"/>
      <c r="K395" s="412"/>
      <c r="M395" s="375"/>
    </row>
    <row r="396" spans="1:13" x14ac:dyDescent="0.25">
      <c r="A396" s="39"/>
      <c r="I396" s="375"/>
      <c r="K396" s="412"/>
      <c r="M396" s="375"/>
    </row>
    <row r="397" spans="1:13" x14ac:dyDescent="0.25">
      <c r="A397" s="39"/>
      <c r="I397" s="375"/>
      <c r="K397" s="412"/>
      <c r="M397" s="375"/>
    </row>
    <row r="398" spans="1:13" x14ac:dyDescent="0.25">
      <c r="A398" s="39"/>
      <c r="I398" s="375"/>
      <c r="K398" s="412"/>
      <c r="M398" s="375"/>
    </row>
    <row r="399" spans="1:13" x14ac:dyDescent="0.25">
      <c r="A399" s="39"/>
      <c r="I399" s="375"/>
      <c r="K399" s="412"/>
      <c r="M399" s="375"/>
    </row>
    <row r="400" spans="1:13" x14ac:dyDescent="0.25">
      <c r="A400" s="39"/>
      <c r="I400" s="375"/>
      <c r="K400" s="412"/>
      <c r="M400" s="375"/>
    </row>
    <row r="401" spans="1:13" x14ac:dyDescent="0.25">
      <c r="A401" s="39"/>
      <c r="I401" s="375"/>
      <c r="K401" s="412"/>
      <c r="M401" s="375"/>
    </row>
    <row r="402" spans="1:13" x14ac:dyDescent="0.25">
      <c r="A402" s="39"/>
      <c r="I402" s="375"/>
      <c r="K402" s="412"/>
      <c r="M402" s="375"/>
    </row>
    <row r="403" spans="1:13" x14ac:dyDescent="0.25">
      <c r="A403" s="39"/>
      <c r="I403" s="375"/>
      <c r="K403" s="412"/>
      <c r="M403" s="375"/>
    </row>
    <row r="404" spans="1:13" x14ac:dyDescent="0.25">
      <c r="A404" s="39"/>
      <c r="I404" s="375"/>
      <c r="K404" s="412"/>
      <c r="M404" s="375"/>
    </row>
    <row r="405" spans="1:13" x14ac:dyDescent="0.25">
      <c r="A405" s="39"/>
      <c r="I405" s="375"/>
      <c r="K405" s="412"/>
      <c r="M405" s="375"/>
    </row>
    <row r="406" spans="1:13" x14ac:dyDescent="0.25">
      <c r="A406" s="39"/>
      <c r="I406" s="375"/>
      <c r="K406" s="412"/>
      <c r="M406" s="375"/>
    </row>
    <row r="407" spans="1:13" x14ac:dyDescent="0.25">
      <c r="A407" s="39"/>
      <c r="I407" s="375"/>
      <c r="K407" s="412"/>
      <c r="M407" s="375"/>
    </row>
    <row r="408" spans="1:13" x14ac:dyDescent="0.25">
      <c r="A408" s="39"/>
      <c r="I408" s="375"/>
      <c r="K408" s="412"/>
      <c r="M408" s="375"/>
    </row>
    <row r="409" spans="1:13" x14ac:dyDescent="0.25">
      <c r="A409" s="39"/>
      <c r="I409" s="375"/>
      <c r="K409" s="412"/>
      <c r="M409" s="375"/>
    </row>
    <row r="410" spans="1:13" x14ac:dyDescent="0.25">
      <c r="A410" s="39"/>
      <c r="I410" s="375"/>
      <c r="K410" s="412"/>
      <c r="M410" s="375"/>
    </row>
    <row r="411" spans="1:13" x14ac:dyDescent="0.25">
      <c r="A411" s="39"/>
      <c r="I411" s="375"/>
      <c r="K411" s="412"/>
      <c r="M411" s="375"/>
    </row>
    <row r="412" spans="1:13" x14ac:dyDescent="0.25">
      <c r="A412" s="39"/>
      <c r="I412" s="375"/>
      <c r="K412" s="412"/>
      <c r="M412" s="375"/>
    </row>
    <row r="413" spans="1:13" x14ac:dyDescent="0.25">
      <c r="A413" s="39"/>
      <c r="I413" s="375"/>
      <c r="K413" s="412"/>
      <c r="M413" s="375"/>
    </row>
    <row r="414" spans="1:13" x14ac:dyDescent="0.25">
      <c r="A414" s="39"/>
      <c r="I414" s="375"/>
      <c r="K414" s="412"/>
      <c r="M414" s="375"/>
    </row>
    <row r="415" spans="1:13" x14ac:dyDescent="0.25">
      <c r="A415" s="39"/>
      <c r="I415" s="375"/>
      <c r="K415" s="412"/>
      <c r="M415" s="375"/>
    </row>
    <row r="416" spans="1:13" x14ac:dyDescent="0.25">
      <c r="A416" s="39"/>
      <c r="I416" s="375"/>
      <c r="K416" s="412"/>
      <c r="M416" s="375"/>
    </row>
    <row r="417" spans="1:13" x14ac:dyDescent="0.25">
      <c r="A417" s="39"/>
      <c r="I417" s="375"/>
      <c r="K417" s="412"/>
      <c r="M417" s="375"/>
    </row>
    <row r="418" spans="1:13" x14ac:dyDescent="0.25">
      <c r="A418" s="39"/>
      <c r="I418" s="375"/>
      <c r="K418" s="412"/>
      <c r="M418" s="375"/>
    </row>
    <row r="419" spans="1:13" x14ac:dyDescent="0.25">
      <c r="A419" s="39"/>
      <c r="I419" s="375"/>
      <c r="K419" s="412"/>
      <c r="M419" s="375"/>
    </row>
    <row r="420" spans="1:13" x14ac:dyDescent="0.25">
      <c r="A420" s="39"/>
      <c r="I420" s="375"/>
      <c r="K420" s="412"/>
      <c r="M420" s="375"/>
    </row>
    <row r="421" spans="1:13" x14ac:dyDescent="0.25">
      <c r="A421" s="39"/>
      <c r="I421" s="375"/>
      <c r="K421" s="412"/>
      <c r="M421" s="375"/>
    </row>
    <row r="422" spans="1:13" x14ac:dyDescent="0.25">
      <c r="A422" s="39"/>
      <c r="I422" s="375"/>
      <c r="K422" s="412"/>
      <c r="M422" s="375"/>
    </row>
    <row r="423" spans="1:13" x14ac:dyDescent="0.25">
      <c r="A423" s="39"/>
      <c r="I423" s="375"/>
      <c r="K423" s="412"/>
      <c r="M423" s="375"/>
    </row>
    <row r="424" spans="1:13" x14ac:dyDescent="0.25">
      <c r="A424" s="39"/>
      <c r="I424" s="375"/>
      <c r="K424" s="412"/>
      <c r="M424" s="375"/>
    </row>
    <row r="425" spans="1:13" x14ac:dyDescent="0.25">
      <c r="A425" s="39"/>
      <c r="I425" s="375"/>
      <c r="K425" s="412"/>
      <c r="M425" s="375"/>
    </row>
    <row r="426" spans="1:13" x14ac:dyDescent="0.25">
      <c r="A426" s="39"/>
      <c r="I426" s="375"/>
      <c r="K426" s="412"/>
      <c r="M426" s="375"/>
    </row>
    <row r="427" spans="1:13" x14ac:dyDescent="0.25">
      <c r="A427" s="39"/>
      <c r="I427" s="375"/>
      <c r="K427" s="412"/>
      <c r="M427" s="375"/>
    </row>
    <row r="428" spans="1:13" x14ac:dyDescent="0.25">
      <c r="A428" s="39"/>
      <c r="I428" s="375"/>
      <c r="K428" s="412"/>
      <c r="M428" s="375"/>
    </row>
    <row r="429" spans="1:13" x14ac:dyDescent="0.25">
      <c r="A429" s="39"/>
      <c r="I429" s="375"/>
      <c r="K429" s="412"/>
      <c r="M429" s="375"/>
    </row>
    <row r="430" spans="1:13" x14ac:dyDescent="0.25">
      <c r="A430" s="39"/>
      <c r="I430" s="375"/>
      <c r="K430" s="412"/>
      <c r="M430" s="375"/>
    </row>
    <row r="431" spans="1:13" x14ac:dyDescent="0.25">
      <c r="A431" s="39"/>
      <c r="I431" s="375"/>
      <c r="K431" s="412"/>
      <c r="M431" s="375"/>
    </row>
    <row r="432" spans="1:13" x14ac:dyDescent="0.25">
      <c r="A432" s="39"/>
      <c r="I432" s="375"/>
      <c r="K432" s="412"/>
      <c r="M432" s="375"/>
    </row>
    <row r="433" spans="1:13" x14ac:dyDescent="0.25">
      <c r="A433" s="39"/>
      <c r="I433" s="375"/>
      <c r="K433" s="412"/>
      <c r="M433" s="375"/>
    </row>
    <row r="434" spans="1:13" x14ac:dyDescent="0.25">
      <c r="A434" s="39"/>
      <c r="I434" s="375"/>
      <c r="K434" s="412"/>
      <c r="M434" s="375"/>
    </row>
    <row r="435" spans="1:13" x14ac:dyDescent="0.25">
      <c r="A435" s="39"/>
      <c r="I435" s="375"/>
      <c r="K435" s="412"/>
      <c r="M435" s="375"/>
    </row>
    <row r="436" spans="1:13" x14ac:dyDescent="0.25">
      <c r="A436" s="39"/>
      <c r="I436" s="375"/>
      <c r="K436" s="412"/>
      <c r="M436" s="375"/>
    </row>
    <row r="437" spans="1:13" x14ac:dyDescent="0.25">
      <c r="A437" s="39"/>
      <c r="I437" s="375"/>
      <c r="K437" s="412"/>
      <c r="M437" s="375"/>
    </row>
    <row r="438" spans="1:13" x14ac:dyDescent="0.25">
      <c r="A438" s="39"/>
      <c r="I438" s="375"/>
      <c r="K438" s="412"/>
      <c r="M438" s="375"/>
    </row>
    <row r="439" spans="1:13" x14ac:dyDescent="0.25">
      <c r="A439" s="39"/>
      <c r="I439" s="375"/>
      <c r="K439" s="412"/>
      <c r="M439" s="375"/>
    </row>
    <row r="440" spans="1:13" x14ac:dyDescent="0.25">
      <c r="A440" s="39"/>
      <c r="I440" s="375"/>
      <c r="K440" s="412"/>
      <c r="M440" s="375"/>
    </row>
    <row r="441" spans="1:13" x14ac:dyDescent="0.25">
      <c r="A441" s="39"/>
      <c r="I441" s="375"/>
      <c r="K441" s="412"/>
      <c r="M441" s="375"/>
    </row>
    <row r="442" spans="1:13" x14ac:dyDescent="0.25">
      <c r="A442" s="39"/>
      <c r="I442" s="375"/>
      <c r="K442" s="412"/>
      <c r="M442" s="375"/>
    </row>
    <row r="443" spans="1:13" x14ac:dyDescent="0.25">
      <c r="A443" s="39"/>
      <c r="I443" s="375"/>
      <c r="K443" s="412"/>
      <c r="M443" s="375"/>
    </row>
    <row r="444" spans="1:13" x14ac:dyDescent="0.25">
      <c r="A444" s="39"/>
      <c r="I444" s="375"/>
      <c r="K444" s="412"/>
      <c r="M444" s="375"/>
    </row>
    <row r="445" spans="1:13" x14ac:dyDescent="0.25">
      <c r="A445" s="39"/>
      <c r="I445" s="375"/>
      <c r="K445" s="412"/>
      <c r="M445" s="375"/>
    </row>
    <row r="446" spans="1:13" x14ac:dyDescent="0.25">
      <c r="A446" s="39"/>
      <c r="I446" s="375"/>
      <c r="K446" s="412"/>
      <c r="M446" s="375"/>
    </row>
    <row r="447" spans="1:13" x14ac:dyDescent="0.25">
      <c r="A447" s="39"/>
      <c r="I447" s="375"/>
      <c r="K447" s="412"/>
      <c r="M447" s="375"/>
    </row>
    <row r="448" spans="1:13" x14ac:dyDescent="0.25">
      <c r="A448" s="39"/>
      <c r="I448" s="375"/>
      <c r="K448" s="412"/>
      <c r="M448" s="375"/>
    </row>
    <row r="449" spans="1:13" x14ac:dyDescent="0.25">
      <c r="A449" s="39"/>
      <c r="I449" s="375"/>
      <c r="K449" s="412"/>
      <c r="M449" s="375"/>
    </row>
    <row r="450" spans="1:13" x14ac:dyDescent="0.25">
      <c r="A450" s="39"/>
      <c r="I450" s="375"/>
      <c r="K450" s="412"/>
      <c r="M450" s="375"/>
    </row>
    <row r="451" spans="1:13" x14ac:dyDescent="0.25">
      <c r="A451" s="39"/>
      <c r="I451" s="375"/>
      <c r="K451" s="412"/>
      <c r="M451" s="375"/>
    </row>
    <row r="452" spans="1:13" x14ac:dyDescent="0.25">
      <c r="A452" s="39"/>
      <c r="I452" s="375"/>
      <c r="K452" s="412"/>
      <c r="M452" s="375"/>
    </row>
    <row r="453" spans="1:13" x14ac:dyDescent="0.25">
      <c r="A453" s="39"/>
      <c r="I453" s="375"/>
      <c r="K453" s="412"/>
      <c r="M453" s="375"/>
    </row>
    <row r="454" spans="1:13" x14ac:dyDescent="0.25">
      <c r="A454" s="39"/>
      <c r="I454" s="375"/>
      <c r="K454" s="412"/>
      <c r="M454" s="375"/>
    </row>
    <row r="455" spans="1:13" x14ac:dyDescent="0.25">
      <c r="A455" s="39"/>
      <c r="I455" s="375"/>
      <c r="K455" s="412"/>
      <c r="M455" s="375"/>
    </row>
    <row r="456" spans="1:13" x14ac:dyDescent="0.25">
      <c r="A456" s="39"/>
      <c r="I456" s="375"/>
      <c r="K456" s="412"/>
      <c r="M456" s="375"/>
    </row>
    <row r="457" spans="1:13" x14ac:dyDescent="0.25">
      <c r="A457" s="39"/>
      <c r="I457" s="375"/>
      <c r="K457" s="412"/>
      <c r="M457" s="375"/>
    </row>
    <row r="458" spans="1:13" x14ac:dyDescent="0.25">
      <c r="A458" s="39"/>
      <c r="I458" s="375"/>
      <c r="K458" s="412"/>
      <c r="M458" s="375"/>
    </row>
    <row r="459" spans="1:13" x14ac:dyDescent="0.25">
      <c r="A459" s="39"/>
      <c r="I459" s="375"/>
      <c r="K459" s="412"/>
      <c r="M459" s="375"/>
    </row>
    <row r="460" spans="1:13" x14ac:dyDescent="0.25">
      <c r="A460" s="39"/>
      <c r="I460" s="375"/>
      <c r="K460" s="412"/>
      <c r="M460" s="375"/>
    </row>
    <row r="461" spans="1:13" x14ac:dyDescent="0.25">
      <c r="A461" s="39"/>
      <c r="I461" s="375"/>
      <c r="K461" s="412"/>
      <c r="M461" s="375"/>
    </row>
    <row r="462" spans="1:13" x14ac:dyDescent="0.25">
      <c r="A462" s="39"/>
      <c r="I462" s="375"/>
      <c r="K462" s="412"/>
      <c r="M462" s="375"/>
    </row>
    <row r="463" spans="1:13" x14ac:dyDescent="0.25">
      <c r="A463" s="39"/>
      <c r="I463" s="375"/>
      <c r="K463" s="412"/>
      <c r="M463" s="375"/>
    </row>
    <row r="464" spans="1:13" x14ac:dyDescent="0.25">
      <c r="A464" s="39"/>
      <c r="I464" s="375"/>
      <c r="K464" s="412"/>
      <c r="M464" s="375"/>
    </row>
    <row r="465" spans="1:13" x14ac:dyDescent="0.25">
      <c r="A465" s="39"/>
      <c r="I465" s="375"/>
      <c r="K465" s="412"/>
      <c r="M465" s="375"/>
    </row>
    <row r="466" spans="1:13" x14ac:dyDescent="0.25">
      <c r="A466" s="39"/>
      <c r="I466" s="375"/>
      <c r="K466" s="412"/>
      <c r="M466" s="375"/>
    </row>
    <row r="467" spans="1:13" x14ac:dyDescent="0.25">
      <c r="A467" s="39"/>
      <c r="I467" s="375"/>
      <c r="K467" s="412"/>
      <c r="M467" s="375"/>
    </row>
    <row r="468" spans="1:13" x14ac:dyDescent="0.25">
      <c r="A468" s="39"/>
      <c r="I468" s="375"/>
      <c r="K468" s="412"/>
      <c r="M468" s="375"/>
    </row>
    <row r="469" spans="1:13" x14ac:dyDescent="0.25">
      <c r="A469" s="39"/>
      <c r="I469" s="375"/>
      <c r="K469" s="412"/>
      <c r="M469" s="375"/>
    </row>
    <row r="470" spans="1:13" x14ac:dyDescent="0.25">
      <c r="A470" s="39"/>
      <c r="I470" s="375"/>
      <c r="K470" s="412"/>
      <c r="M470" s="375"/>
    </row>
    <row r="471" spans="1:13" x14ac:dyDescent="0.25">
      <c r="A471" s="39"/>
      <c r="I471" s="375"/>
      <c r="K471" s="412"/>
      <c r="M471" s="375"/>
    </row>
    <row r="472" spans="1:13" x14ac:dyDescent="0.25">
      <c r="A472" s="39"/>
      <c r="I472" s="375"/>
      <c r="K472" s="412"/>
      <c r="M472" s="375"/>
    </row>
    <row r="473" spans="1:13" x14ac:dyDescent="0.25">
      <c r="A473" s="39"/>
      <c r="I473" s="375"/>
      <c r="K473" s="412"/>
      <c r="M473" s="375"/>
    </row>
    <row r="474" spans="1:13" x14ac:dyDescent="0.25">
      <c r="A474" s="39"/>
      <c r="I474" s="375"/>
      <c r="K474" s="412"/>
      <c r="M474" s="375"/>
    </row>
    <row r="475" spans="1:13" x14ac:dyDescent="0.25">
      <c r="A475" s="39"/>
      <c r="I475" s="375"/>
      <c r="K475" s="412"/>
      <c r="M475" s="375"/>
    </row>
    <row r="476" spans="1:13" x14ac:dyDescent="0.25">
      <c r="A476" s="39"/>
      <c r="I476" s="375"/>
      <c r="K476" s="412"/>
      <c r="M476" s="375"/>
    </row>
    <row r="477" spans="1:13" x14ac:dyDescent="0.25">
      <c r="A477" s="39"/>
      <c r="I477" s="375"/>
      <c r="K477" s="412"/>
      <c r="M477" s="375"/>
    </row>
    <row r="478" spans="1:13" x14ac:dyDescent="0.25">
      <c r="A478" s="39"/>
      <c r="I478" s="375"/>
      <c r="K478" s="412"/>
      <c r="M478" s="375"/>
    </row>
    <row r="479" spans="1:13" x14ac:dyDescent="0.25">
      <c r="A479" s="39"/>
      <c r="I479" s="375"/>
      <c r="K479" s="412"/>
      <c r="M479" s="375"/>
    </row>
    <row r="480" spans="1:13" x14ac:dyDescent="0.25">
      <c r="A480" s="39"/>
      <c r="I480" s="375"/>
      <c r="K480" s="412"/>
      <c r="M480" s="375"/>
    </row>
    <row r="481" spans="1:13" x14ac:dyDescent="0.25">
      <c r="A481" s="39"/>
      <c r="I481" s="375"/>
      <c r="K481" s="412"/>
      <c r="M481" s="375"/>
    </row>
    <row r="482" spans="1:13" x14ac:dyDescent="0.25">
      <c r="A482" s="39"/>
      <c r="I482" s="375"/>
      <c r="K482" s="412"/>
      <c r="M482" s="375"/>
    </row>
    <row r="483" spans="1:13" x14ac:dyDescent="0.25">
      <c r="A483" s="39"/>
      <c r="I483" s="375"/>
      <c r="K483" s="412"/>
      <c r="M483" s="375"/>
    </row>
    <row r="484" spans="1:13" x14ac:dyDescent="0.25">
      <c r="A484" s="39"/>
      <c r="I484" s="375"/>
      <c r="K484" s="412"/>
      <c r="M484" s="375"/>
    </row>
    <row r="485" spans="1:13" x14ac:dyDescent="0.25">
      <c r="A485" s="39"/>
      <c r="I485" s="375"/>
      <c r="K485" s="412"/>
      <c r="M485" s="375"/>
    </row>
    <row r="486" spans="1:13" x14ac:dyDescent="0.25">
      <c r="A486" s="39"/>
      <c r="I486" s="375"/>
      <c r="K486" s="412"/>
      <c r="M486" s="375"/>
    </row>
    <row r="487" spans="1:13" x14ac:dyDescent="0.25">
      <c r="A487" s="39"/>
      <c r="I487" s="375"/>
      <c r="K487" s="412"/>
      <c r="M487" s="375"/>
    </row>
    <row r="488" spans="1:13" x14ac:dyDescent="0.25">
      <c r="A488" s="39"/>
      <c r="I488" s="375"/>
      <c r="K488" s="412"/>
      <c r="M488" s="375"/>
    </row>
    <row r="489" spans="1:13" x14ac:dyDescent="0.25">
      <c r="A489" s="39"/>
      <c r="I489" s="375"/>
      <c r="K489" s="412"/>
      <c r="M489" s="375"/>
    </row>
    <row r="490" spans="1:13" x14ac:dyDescent="0.25">
      <c r="A490" s="39"/>
      <c r="I490" s="375"/>
      <c r="K490" s="412"/>
      <c r="M490" s="375"/>
    </row>
    <row r="491" spans="1:13" x14ac:dyDescent="0.25">
      <c r="A491" s="39"/>
      <c r="I491" s="375"/>
      <c r="K491" s="412"/>
      <c r="M491" s="375"/>
    </row>
    <row r="492" spans="1:13" x14ac:dyDescent="0.25">
      <c r="A492" s="39"/>
      <c r="I492" s="375"/>
      <c r="K492" s="412"/>
      <c r="M492" s="375"/>
    </row>
    <row r="493" spans="1:13" x14ac:dyDescent="0.25">
      <c r="A493" s="39"/>
      <c r="I493" s="375"/>
      <c r="K493" s="412"/>
      <c r="M493" s="375"/>
    </row>
    <row r="494" spans="1:13" x14ac:dyDescent="0.25">
      <c r="A494" s="39"/>
      <c r="I494" s="375"/>
      <c r="K494" s="412"/>
      <c r="M494" s="375"/>
    </row>
    <row r="495" spans="1:13" x14ac:dyDescent="0.25">
      <c r="A495" s="39"/>
      <c r="I495" s="375"/>
      <c r="K495" s="412"/>
      <c r="M495" s="375"/>
    </row>
    <row r="496" spans="1:13" x14ac:dyDescent="0.25">
      <c r="A496" s="39"/>
      <c r="I496" s="375"/>
      <c r="K496" s="412"/>
      <c r="M496" s="375"/>
    </row>
    <row r="497" spans="1:13" x14ac:dyDescent="0.25">
      <c r="A497" s="39"/>
      <c r="I497" s="375"/>
      <c r="K497" s="412"/>
      <c r="M497" s="375"/>
    </row>
    <row r="498" spans="1:13" x14ac:dyDescent="0.25">
      <c r="A498" s="39"/>
      <c r="I498" s="375"/>
      <c r="K498" s="412"/>
      <c r="M498" s="375"/>
    </row>
    <row r="499" spans="1:13" x14ac:dyDescent="0.25">
      <c r="A499" s="39"/>
      <c r="I499" s="375"/>
      <c r="K499" s="412"/>
      <c r="M499" s="375"/>
    </row>
    <row r="500" spans="1:13" x14ac:dyDescent="0.25">
      <c r="A500" s="39"/>
      <c r="I500" s="375"/>
      <c r="K500" s="412"/>
      <c r="M500" s="375"/>
    </row>
    <row r="501" spans="1:13" x14ac:dyDescent="0.25">
      <c r="A501" s="39"/>
      <c r="I501" s="375"/>
      <c r="K501" s="412"/>
      <c r="M501" s="375"/>
    </row>
    <row r="502" spans="1:13" x14ac:dyDescent="0.25">
      <c r="A502" s="39"/>
      <c r="I502" s="375"/>
      <c r="K502" s="412"/>
      <c r="M502" s="375"/>
    </row>
    <row r="503" spans="1:13" x14ac:dyDescent="0.25">
      <c r="A503" s="39"/>
      <c r="I503" s="375"/>
      <c r="K503" s="412"/>
      <c r="M503" s="375"/>
    </row>
    <row r="504" spans="1:13" x14ac:dyDescent="0.25">
      <c r="A504" s="39"/>
      <c r="I504" s="375"/>
      <c r="K504" s="412"/>
      <c r="M504" s="375"/>
    </row>
    <row r="505" spans="1:13" x14ac:dyDescent="0.25">
      <c r="A505" s="39"/>
      <c r="I505" s="375"/>
      <c r="K505" s="412"/>
      <c r="M505" s="375"/>
    </row>
    <row r="506" spans="1:13" x14ac:dyDescent="0.25">
      <c r="A506" s="39"/>
      <c r="I506" s="375"/>
      <c r="K506" s="412"/>
      <c r="M506" s="375"/>
    </row>
    <row r="507" spans="1:13" x14ac:dyDescent="0.25">
      <c r="A507" s="39"/>
      <c r="I507" s="375"/>
      <c r="K507" s="412"/>
      <c r="M507" s="375"/>
    </row>
    <row r="508" spans="1:13" x14ac:dyDescent="0.25">
      <c r="A508" s="39"/>
      <c r="I508" s="375"/>
      <c r="K508" s="412"/>
      <c r="M508" s="375"/>
    </row>
    <row r="509" spans="1:13" x14ac:dyDescent="0.25">
      <c r="A509" s="39"/>
      <c r="I509" s="375"/>
      <c r="K509" s="412"/>
      <c r="M509" s="375"/>
    </row>
    <row r="510" spans="1:13" x14ac:dyDescent="0.25">
      <c r="A510" s="39"/>
      <c r="I510" s="375"/>
      <c r="K510" s="412"/>
      <c r="M510" s="375"/>
    </row>
    <row r="511" spans="1:13" x14ac:dyDescent="0.25">
      <c r="A511" s="39"/>
      <c r="I511" s="375"/>
      <c r="K511" s="412"/>
      <c r="M511" s="375"/>
    </row>
    <row r="512" spans="1:13" x14ac:dyDescent="0.25">
      <c r="A512" s="39"/>
      <c r="I512" s="375"/>
      <c r="K512" s="412"/>
      <c r="M512" s="375"/>
    </row>
    <row r="513" spans="1:13" x14ac:dyDescent="0.25">
      <c r="A513" s="39"/>
      <c r="I513" s="375"/>
      <c r="K513" s="412"/>
      <c r="M513" s="375"/>
    </row>
    <row r="514" spans="1:13" x14ac:dyDescent="0.25">
      <c r="A514" s="39"/>
      <c r="I514" s="375"/>
      <c r="K514" s="412"/>
      <c r="M514" s="375"/>
    </row>
    <row r="515" spans="1:13" x14ac:dyDescent="0.25">
      <c r="A515" s="39"/>
      <c r="I515" s="375"/>
      <c r="K515" s="412"/>
      <c r="M515" s="375"/>
    </row>
    <row r="516" spans="1:13" x14ac:dyDescent="0.25">
      <c r="A516" s="39"/>
      <c r="I516" s="375"/>
      <c r="K516" s="412"/>
      <c r="M516" s="375"/>
    </row>
    <row r="517" spans="1:13" x14ac:dyDescent="0.25">
      <c r="A517" s="39"/>
      <c r="I517" s="375"/>
      <c r="K517" s="412"/>
      <c r="M517" s="375"/>
    </row>
    <row r="518" spans="1:13" x14ac:dyDescent="0.25">
      <c r="A518" s="39"/>
      <c r="K518" s="412"/>
      <c r="M518" s="375"/>
    </row>
    <row r="519" spans="1:13" x14ac:dyDescent="0.25">
      <c r="A519" s="39"/>
      <c r="K519" s="412"/>
      <c r="M519" s="375"/>
    </row>
    <row r="520" spans="1:13" x14ac:dyDescent="0.25">
      <c r="A520" s="39"/>
      <c r="K520" s="412"/>
      <c r="M520" s="375"/>
    </row>
    <row r="521" spans="1:13" x14ac:dyDescent="0.25">
      <c r="A521" s="39"/>
      <c r="K521" s="412"/>
      <c r="M521" s="375"/>
    </row>
    <row r="522" spans="1:13" x14ac:dyDescent="0.25">
      <c r="A522" s="39"/>
      <c r="K522" s="412"/>
      <c r="M522" s="375"/>
    </row>
    <row r="523" spans="1:13" x14ac:dyDescent="0.25">
      <c r="A523" s="39"/>
      <c r="K523" s="412"/>
      <c r="M523" s="375"/>
    </row>
    <row r="524" spans="1:13" x14ac:dyDescent="0.25">
      <c r="A524" s="39"/>
      <c r="K524" s="412"/>
    </row>
    <row r="525" spans="1:13" x14ac:dyDescent="0.25">
      <c r="A525" s="39"/>
    </row>
    <row r="526" spans="1:13" x14ac:dyDescent="0.25">
      <c r="A526" s="39"/>
    </row>
  </sheetData>
  <mergeCells count="9">
    <mergeCell ref="M17:M18"/>
    <mergeCell ref="F4:J4"/>
    <mergeCell ref="F6:M7"/>
    <mergeCell ref="A17:B17"/>
    <mergeCell ref="D17:G17"/>
    <mergeCell ref="I17:I18"/>
    <mergeCell ref="J17:J18"/>
    <mergeCell ref="K17:K18"/>
    <mergeCell ref="L17:L18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84"/>
  <sheetViews>
    <sheetView topLeftCell="A34" workbookViewId="0">
      <selection activeCell="F13" sqref="F13"/>
    </sheetView>
  </sheetViews>
  <sheetFormatPr baseColWidth="10" defaultColWidth="9.140625" defaultRowHeight="15" x14ac:dyDescent="0.25"/>
  <cols>
    <col min="1" max="1" width="8.5703125" customWidth="1"/>
    <col min="2" max="2" width="13.140625" style="86" customWidth="1"/>
    <col min="3" max="3" width="32" customWidth="1"/>
    <col min="4" max="4" width="11.42578125" style="1" customWidth="1"/>
    <col min="5" max="5" width="39.42578125" customWidth="1"/>
    <col min="6" max="6" width="33.5703125" style="39" customWidth="1"/>
    <col min="7" max="7" width="30.140625" style="39" customWidth="1"/>
    <col min="8" max="8" width="16.85546875" customWidth="1"/>
  </cols>
  <sheetData>
    <row r="1" spans="1:8" ht="15.75" thickBot="1" x14ac:dyDescent="0.3">
      <c r="A1" s="376" t="s">
        <v>332</v>
      </c>
      <c r="B1" s="389"/>
      <c r="C1" s="378"/>
      <c r="D1" s="59"/>
      <c r="E1" s="58" t="s">
        <v>131</v>
      </c>
      <c r="F1" s="60"/>
      <c r="G1" s="60"/>
      <c r="H1" s="62" t="str">
        <f>+'Fonctions principales'!H1</f>
        <v>AUTOMNE 2018</v>
      </c>
    </row>
    <row r="2" spans="1:8" ht="15.75" thickBot="1" x14ac:dyDescent="0.3">
      <c r="A2" s="379"/>
      <c r="B2" s="380"/>
      <c r="C2" s="381"/>
      <c r="D2" s="59"/>
      <c r="E2" s="58" t="s">
        <v>132</v>
      </c>
      <c r="F2" s="60"/>
      <c r="G2" s="60" t="s">
        <v>133</v>
      </c>
      <c r="H2" s="62">
        <f>+'Fonctions principales'!H2</f>
        <v>0</v>
      </c>
    </row>
    <row r="3" spans="1:8" ht="15.75" thickBot="1" x14ac:dyDescent="0.3"/>
    <row r="4" spans="1:8" ht="15.75" thickBot="1" x14ac:dyDescent="0.3">
      <c r="A4" s="57" t="s">
        <v>134</v>
      </c>
      <c r="E4" s="512" t="str">
        <f>+'Fonctions principales'!E4:H4</f>
        <v>MÉCAN'ŒUF</v>
      </c>
      <c r="F4" s="513"/>
      <c r="G4" s="513"/>
      <c r="H4" s="514"/>
    </row>
    <row r="5" spans="1:8" ht="15.75" thickBot="1" x14ac:dyDescent="0.3"/>
    <row r="6" spans="1:8" x14ac:dyDescent="0.25">
      <c r="A6" s="57" t="s">
        <v>135</v>
      </c>
      <c r="E6" s="515" t="str">
        <f>+'Fonctions principales'!E6:H7</f>
        <v>Concevoir et construire un produit mobile capable de transporter un œuf, déposer un coquetier et s’arrêter à un mur sans le toucher</v>
      </c>
      <c r="F6" s="516"/>
      <c r="G6" s="516"/>
      <c r="H6" s="517"/>
    </row>
    <row r="7" spans="1:8" ht="15.75" thickBot="1" x14ac:dyDescent="0.3">
      <c r="A7" t="s">
        <v>136</v>
      </c>
      <c r="E7" s="518"/>
      <c r="F7" s="519"/>
      <c r="G7" s="519"/>
      <c r="H7" s="520"/>
    </row>
    <row r="8" spans="1:8" ht="15.75" thickBot="1" x14ac:dyDescent="0.3"/>
    <row r="9" spans="1:8" ht="15.75" thickBot="1" x14ac:dyDescent="0.3">
      <c r="A9" s="58" t="s">
        <v>137</v>
      </c>
      <c r="E9" s="78">
        <v>43059</v>
      </c>
    </row>
    <row r="10" spans="1:8" ht="15.75" thickBot="1" x14ac:dyDescent="0.3">
      <c r="A10" s="58" t="s">
        <v>315</v>
      </c>
      <c r="E10" s="283">
        <v>0</v>
      </c>
    </row>
    <row r="11" spans="1:8" x14ac:dyDescent="0.25">
      <c r="A11" s="58"/>
      <c r="E11" s="223"/>
    </row>
    <row r="12" spans="1:8" ht="15.75" thickBot="1" x14ac:dyDescent="0.3">
      <c r="A12" s="58"/>
      <c r="E12" s="58"/>
      <c r="F12" s="59"/>
      <c r="G12"/>
    </row>
    <row r="13" spans="1:8" ht="24" thickBot="1" x14ac:dyDescent="0.4">
      <c r="A13" s="646" t="s">
        <v>333</v>
      </c>
      <c r="B13" s="647"/>
      <c r="C13" s="648"/>
      <c r="D13" s="281" t="s">
        <v>342</v>
      </c>
      <c r="E13" s="282" t="s">
        <v>316</v>
      </c>
      <c r="F13" s="1"/>
      <c r="G13"/>
    </row>
    <row r="14" spans="1:8" x14ac:dyDescent="0.25">
      <c r="B14"/>
      <c r="D14"/>
      <c r="F14" s="1"/>
      <c r="G14"/>
    </row>
    <row r="15" spans="1:8" ht="15.75" thickBot="1" x14ac:dyDescent="0.3">
      <c r="B15"/>
      <c r="D15"/>
      <c r="F15" s="1"/>
    </row>
    <row r="16" spans="1:8" ht="15.75" thickBot="1" x14ac:dyDescent="0.3">
      <c r="A16" s="649" t="s">
        <v>334</v>
      </c>
      <c r="B16" s="650"/>
      <c r="C16" s="650"/>
      <c r="D16" s="650"/>
      <c r="E16" s="651"/>
      <c r="F16" s="59"/>
    </row>
    <row r="17" spans="1:7" ht="15.75" thickBot="1" x14ac:dyDescent="0.3">
      <c r="A17" s="264" t="s">
        <v>302</v>
      </c>
      <c r="B17" s="265"/>
      <c r="C17" s="76"/>
      <c r="D17" s="63"/>
      <c r="E17" s="76"/>
      <c r="F17" s="390" t="str">
        <f>+$D$13</f>
        <v>T-1</v>
      </c>
    </row>
    <row r="18" spans="1:7" ht="30.75" thickBot="1" x14ac:dyDescent="0.3">
      <c r="A18" s="277" t="s">
        <v>0</v>
      </c>
      <c r="B18" s="278" t="s">
        <v>158</v>
      </c>
      <c r="C18" s="279" t="s">
        <v>1</v>
      </c>
      <c r="D18" s="278" t="s">
        <v>2</v>
      </c>
      <c r="E18" s="280" t="s">
        <v>3</v>
      </c>
      <c r="F18" s="280" t="s">
        <v>353</v>
      </c>
      <c r="G18" s="284"/>
    </row>
    <row r="19" spans="1:7" ht="25.5" x14ac:dyDescent="0.25">
      <c r="A19" s="79" t="s">
        <v>28</v>
      </c>
      <c r="B19" s="90">
        <v>0</v>
      </c>
      <c r="C19" s="308" t="s">
        <v>29</v>
      </c>
      <c r="D19" s="103">
        <v>5</v>
      </c>
      <c r="E19" s="250" t="s">
        <v>30</v>
      </c>
      <c r="F19" s="346"/>
      <c r="G19" s="284"/>
    </row>
    <row r="20" spans="1:7" x14ac:dyDescent="0.25">
      <c r="A20" s="7"/>
      <c r="B20" s="89"/>
      <c r="C20" s="309"/>
      <c r="D20" s="153"/>
      <c r="E20" s="3" t="s">
        <v>32</v>
      </c>
      <c r="F20" s="347"/>
      <c r="G20" s="284"/>
    </row>
    <row r="21" spans="1:7" ht="39" thickBot="1" x14ac:dyDescent="0.3">
      <c r="A21" s="8" t="s">
        <v>35</v>
      </c>
      <c r="B21" s="268">
        <v>0</v>
      </c>
      <c r="C21" s="310" t="s">
        <v>36</v>
      </c>
      <c r="D21" s="311">
        <v>4</v>
      </c>
      <c r="E21" s="17" t="s">
        <v>37</v>
      </c>
      <c r="F21" s="348"/>
      <c r="G21" s="284"/>
    </row>
    <row r="22" spans="1:7" ht="15.75" thickBot="1" x14ac:dyDescent="0.3">
      <c r="A22" s="74" t="s">
        <v>312</v>
      </c>
      <c r="B22" s="265"/>
      <c r="C22" s="285"/>
      <c r="D22" s="265"/>
      <c r="E22" s="266"/>
      <c r="F22" s="358" t="str">
        <f>+$D$13</f>
        <v>T-1</v>
      </c>
      <c r="G22" s="284"/>
    </row>
    <row r="23" spans="1:7" ht="30.75" thickBot="1" x14ac:dyDescent="0.3">
      <c r="A23" s="277" t="s">
        <v>0</v>
      </c>
      <c r="B23" s="278" t="s">
        <v>158</v>
      </c>
      <c r="C23" s="279" t="s">
        <v>303</v>
      </c>
      <c r="D23" s="435" t="s">
        <v>304</v>
      </c>
      <c r="E23" s="280" t="s">
        <v>305</v>
      </c>
      <c r="F23" s="280" t="s">
        <v>353</v>
      </c>
      <c r="G23" s="284"/>
    </row>
    <row r="24" spans="1:7" x14ac:dyDescent="0.25">
      <c r="A24" s="431"/>
      <c r="B24" s="330"/>
      <c r="C24" s="292"/>
      <c r="D24" s="330"/>
      <c r="E24" s="295"/>
      <c r="F24" s="269"/>
      <c r="G24" s="284"/>
    </row>
    <row r="25" spans="1:7" x14ac:dyDescent="0.25">
      <c r="A25" s="432"/>
      <c r="B25" s="331"/>
      <c r="C25" s="293"/>
      <c r="D25" s="331"/>
      <c r="E25" s="296"/>
      <c r="F25" s="270"/>
      <c r="G25" s="284"/>
    </row>
    <row r="26" spans="1:7" ht="15.75" thickBot="1" x14ac:dyDescent="0.3">
      <c r="A26" s="433"/>
      <c r="B26" s="434"/>
      <c r="C26" s="294"/>
      <c r="D26" s="434"/>
      <c r="E26" s="297"/>
      <c r="F26" s="271"/>
      <c r="G26" s="284"/>
    </row>
    <row r="27" spans="1:7" ht="15.75" thickBot="1" x14ac:dyDescent="0.3">
      <c r="A27" s="74" t="s">
        <v>327</v>
      </c>
      <c r="B27" s="265"/>
      <c r="C27" s="285"/>
      <c r="D27" s="265"/>
      <c r="E27" s="266"/>
      <c r="F27" s="358" t="str">
        <f>+$D$13</f>
        <v>T-1</v>
      </c>
      <c r="G27" s="284"/>
    </row>
    <row r="28" spans="1:7" ht="30.75" thickBot="1" x14ac:dyDescent="0.3">
      <c r="A28" s="277" t="s">
        <v>0</v>
      </c>
      <c r="B28" s="278" t="s">
        <v>158</v>
      </c>
      <c r="C28" s="279" t="s">
        <v>303</v>
      </c>
      <c r="D28" s="435" t="s">
        <v>304</v>
      </c>
      <c r="E28" s="280" t="s">
        <v>305</v>
      </c>
      <c r="F28" s="280" t="s">
        <v>353</v>
      </c>
      <c r="G28" s="284"/>
    </row>
    <row r="29" spans="1:7" x14ac:dyDescent="0.25">
      <c r="A29" s="431"/>
      <c r="B29" s="330"/>
      <c r="C29" s="292"/>
      <c r="D29" s="330"/>
      <c r="E29" s="295"/>
      <c r="F29" s="269"/>
      <c r="G29" s="284"/>
    </row>
    <row r="30" spans="1:7" x14ac:dyDescent="0.25">
      <c r="A30" s="432"/>
      <c r="B30" s="331"/>
      <c r="C30" s="293"/>
      <c r="D30" s="331"/>
      <c r="E30" s="296"/>
      <c r="F30" s="270"/>
      <c r="G30" s="284"/>
    </row>
    <row r="31" spans="1:7" ht="15.75" thickBot="1" x14ac:dyDescent="0.3">
      <c r="A31" s="433"/>
      <c r="B31" s="434"/>
      <c r="C31" s="294"/>
      <c r="D31" s="434"/>
      <c r="E31" s="297"/>
      <c r="F31" s="271"/>
      <c r="G31" s="284"/>
    </row>
    <row r="32" spans="1:7" x14ac:dyDescent="0.25">
      <c r="A32" s="286"/>
      <c r="C32" s="287"/>
      <c r="D32" s="86"/>
      <c r="E32" s="223"/>
      <c r="F32" s="223"/>
      <c r="G32" s="284"/>
    </row>
    <row r="33" spans="1:7" ht="15.75" thickBot="1" x14ac:dyDescent="0.3">
      <c r="A33" s="286"/>
      <c r="C33" s="287"/>
      <c r="D33" s="86"/>
      <c r="E33" s="223"/>
      <c r="F33" s="223"/>
      <c r="G33" s="284"/>
    </row>
    <row r="34" spans="1:7" ht="15.75" thickBot="1" x14ac:dyDescent="0.3">
      <c r="A34" s="652" t="s">
        <v>370</v>
      </c>
      <c r="B34" s="653"/>
      <c r="C34" s="653"/>
      <c r="D34" s="653"/>
      <c r="E34" s="654"/>
      <c r="F34" s="359" t="str">
        <f>+$D$13</f>
        <v>T-1</v>
      </c>
      <c r="G34" s="284"/>
    </row>
    <row r="35" spans="1:7" ht="48" customHeight="1" thickBot="1" x14ac:dyDescent="0.3">
      <c r="A35" s="641" t="s">
        <v>335</v>
      </c>
      <c r="B35" s="642"/>
      <c r="C35" s="643" t="s">
        <v>317</v>
      </c>
      <c r="D35" s="644"/>
      <c r="E35" s="644"/>
      <c r="F35" s="645"/>
      <c r="G35" s="284"/>
    </row>
    <row r="36" spans="1:7" ht="62.25" customHeight="1" thickBot="1" x14ac:dyDescent="0.3">
      <c r="A36" s="655" t="s">
        <v>311</v>
      </c>
      <c r="B36" s="656"/>
      <c r="C36" s="657" t="s">
        <v>318</v>
      </c>
      <c r="D36" s="658"/>
      <c r="E36" s="658"/>
      <c r="F36" s="659"/>
      <c r="G36" s="284"/>
    </row>
    <row r="37" spans="1:7" ht="30" customHeight="1" thickBot="1" x14ac:dyDescent="0.3">
      <c r="A37" s="655" t="s">
        <v>351</v>
      </c>
      <c r="B37" s="656"/>
      <c r="C37" s="657" t="s">
        <v>352</v>
      </c>
      <c r="D37" s="658"/>
      <c r="E37" s="658"/>
      <c r="F37" s="659"/>
      <c r="G37" s="284"/>
    </row>
    <row r="38" spans="1:7" x14ac:dyDescent="0.25">
      <c r="A38" s="360"/>
      <c r="B38" s="360"/>
      <c r="C38" s="361"/>
      <c r="D38" s="362"/>
      <c r="E38" s="362"/>
      <c r="F38" s="362"/>
      <c r="G38" s="284"/>
    </row>
    <row r="39" spans="1:7" ht="15.75" thickBot="1" x14ac:dyDescent="0.3">
      <c r="A39" s="360"/>
      <c r="B39" s="360"/>
      <c r="C39" s="361"/>
      <c r="D39" s="362"/>
      <c r="E39" s="362"/>
      <c r="F39" s="362"/>
      <c r="G39" s="284"/>
    </row>
    <row r="40" spans="1:7" ht="30" x14ac:dyDescent="0.25">
      <c r="A40" s="360"/>
      <c r="B40" s="360"/>
      <c r="D40"/>
      <c r="E40" s="355" t="s">
        <v>355</v>
      </c>
      <c r="F40" s="350" t="s">
        <v>331</v>
      </c>
      <c r="G40"/>
    </row>
    <row r="41" spans="1:7" x14ac:dyDescent="0.25">
      <c r="A41" s="360"/>
      <c r="B41" s="360"/>
      <c r="D41"/>
      <c r="E41" s="351" t="s">
        <v>329</v>
      </c>
      <c r="F41" s="353" t="s">
        <v>244</v>
      </c>
      <c r="G41"/>
    </row>
    <row r="42" spans="1:7" ht="15.75" thickBot="1" x14ac:dyDescent="0.3">
      <c r="A42" s="360"/>
      <c r="B42" s="360"/>
      <c r="D42"/>
      <c r="E42" s="352" t="s">
        <v>328</v>
      </c>
      <c r="F42" s="354"/>
      <c r="G42"/>
    </row>
    <row r="43" spans="1:7" ht="15.75" thickBot="1" x14ac:dyDescent="0.3">
      <c r="A43" s="652" t="s">
        <v>309</v>
      </c>
      <c r="B43" s="653"/>
      <c r="C43" s="653"/>
      <c r="D43" s="653"/>
      <c r="E43" s="653"/>
      <c r="F43" s="654"/>
      <c r="G43" s="359" t="str">
        <f>+$D$13</f>
        <v>T-1</v>
      </c>
    </row>
    <row r="44" spans="1:7" ht="45.75" thickBot="1" x14ac:dyDescent="0.3">
      <c r="A44" s="267" t="s">
        <v>310</v>
      </c>
      <c r="B44" s="61" t="s">
        <v>306</v>
      </c>
      <c r="C44" s="288" t="s">
        <v>314</v>
      </c>
      <c r="D44" s="275"/>
      <c r="E44" s="289" t="s">
        <v>313</v>
      </c>
      <c r="F44" s="274" t="s">
        <v>307</v>
      </c>
      <c r="G44" s="288" t="s">
        <v>308</v>
      </c>
    </row>
    <row r="45" spans="1:7" ht="75" x14ac:dyDescent="0.25">
      <c r="A45" s="349" t="s">
        <v>301</v>
      </c>
      <c r="B45" s="273">
        <v>43084</v>
      </c>
      <c r="C45" s="317" t="s">
        <v>319</v>
      </c>
      <c r="D45" s="298"/>
      <c r="E45" s="312" t="s">
        <v>330</v>
      </c>
      <c r="F45" s="313" t="s">
        <v>320</v>
      </c>
      <c r="G45" s="314" t="s">
        <v>323</v>
      </c>
    </row>
    <row r="46" spans="1:7" ht="45" x14ac:dyDescent="0.25">
      <c r="A46" s="349" t="s">
        <v>356</v>
      </c>
      <c r="B46" s="272">
        <v>43084</v>
      </c>
      <c r="C46" s="315" t="s">
        <v>366</v>
      </c>
      <c r="D46" s="299"/>
      <c r="E46" s="316" t="s">
        <v>52</v>
      </c>
      <c r="F46" s="300" t="s">
        <v>52</v>
      </c>
      <c r="G46" s="301" t="s">
        <v>52</v>
      </c>
    </row>
    <row r="47" spans="1:7" x14ac:dyDescent="0.25">
      <c r="A47" s="349" t="s">
        <v>357</v>
      </c>
      <c r="B47" s="272" t="s">
        <v>321</v>
      </c>
      <c r="C47" s="315" t="s">
        <v>52</v>
      </c>
      <c r="D47" s="299"/>
      <c r="E47" s="316" t="s">
        <v>52</v>
      </c>
      <c r="F47" s="300" t="s">
        <v>52</v>
      </c>
      <c r="G47" s="301" t="s">
        <v>324</v>
      </c>
    </row>
    <row r="48" spans="1:7" ht="90" x14ac:dyDescent="0.25">
      <c r="A48" s="349" t="s">
        <v>358</v>
      </c>
      <c r="B48" s="272">
        <v>43094</v>
      </c>
      <c r="C48" s="315" t="s">
        <v>367</v>
      </c>
      <c r="D48" s="299"/>
      <c r="E48" s="316" t="s">
        <v>354</v>
      </c>
      <c r="F48" s="300" t="s">
        <v>325</v>
      </c>
      <c r="G48" s="301" t="s">
        <v>322</v>
      </c>
    </row>
    <row r="49" spans="1:9" x14ac:dyDescent="0.25">
      <c r="A49" s="290"/>
      <c r="B49" s="272"/>
      <c r="C49" s="301"/>
      <c r="D49" s="302"/>
      <c r="E49" s="303"/>
      <c r="F49" s="300"/>
      <c r="G49" s="301"/>
      <c r="H49" s="39"/>
      <c r="I49" s="39"/>
    </row>
    <row r="50" spans="1:9" x14ac:dyDescent="0.25">
      <c r="A50" s="349"/>
      <c r="B50" s="272"/>
      <c r="C50" s="301"/>
      <c r="D50" s="302"/>
      <c r="E50" s="303"/>
      <c r="F50" s="300"/>
      <c r="G50" s="301"/>
      <c r="H50" s="39"/>
      <c r="I50" s="39"/>
    </row>
    <row r="51" spans="1:9" x14ac:dyDescent="0.25">
      <c r="A51" s="290"/>
      <c r="B51" s="272"/>
      <c r="C51" s="301"/>
      <c r="D51" s="302"/>
      <c r="E51" s="303"/>
      <c r="F51" s="300"/>
      <c r="G51" s="301"/>
      <c r="H51" s="39"/>
      <c r="I51" s="39"/>
    </row>
    <row r="52" spans="1:9" x14ac:dyDescent="0.25">
      <c r="A52" s="290"/>
      <c r="B52" s="272"/>
      <c r="C52" s="301"/>
      <c r="D52" s="302"/>
      <c r="E52" s="303"/>
      <c r="F52" s="300"/>
      <c r="G52" s="301"/>
      <c r="H52" s="39"/>
      <c r="I52" s="39"/>
    </row>
    <row r="53" spans="1:9" x14ac:dyDescent="0.25">
      <c r="A53" s="290"/>
      <c r="B53" s="272"/>
      <c r="C53" s="301"/>
      <c r="D53" s="302"/>
      <c r="E53" s="303"/>
      <c r="F53" s="300"/>
      <c r="G53" s="301"/>
      <c r="H53" s="39"/>
      <c r="I53" s="39"/>
    </row>
    <row r="54" spans="1:9" ht="15.75" thickBot="1" x14ac:dyDescent="0.3">
      <c r="A54" s="291"/>
      <c r="B54" s="276"/>
      <c r="C54" s="304"/>
      <c r="D54" s="305"/>
      <c r="E54" s="306"/>
      <c r="F54" s="307"/>
      <c r="G54" s="304"/>
      <c r="H54" s="39"/>
      <c r="I54" s="39"/>
    </row>
    <row r="55" spans="1:9" ht="18.75" customHeight="1" x14ac:dyDescent="0.25">
      <c r="A55" s="287"/>
      <c r="B55" s="287"/>
      <c r="C55" s="284"/>
      <c r="D55" s="284"/>
      <c r="E55" s="284"/>
      <c r="F55" s="284"/>
      <c r="G55" s="284"/>
      <c r="H55" s="39"/>
      <c r="I55" s="39"/>
    </row>
    <row r="56" spans="1:9" x14ac:dyDescent="0.25">
      <c r="A56" s="287"/>
      <c r="B56" s="287"/>
      <c r="C56" s="284"/>
      <c r="D56" s="284"/>
      <c r="E56" s="284"/>
      <c r="F56" s="284"/>
      <c r="G56" s="284"/>
      <c r="H56" s="39"/>
      <c r="I56" s="39"/>
    </row>
    <row r="57" spans="1:9" x14ac:dyDescent="0.25">
      <c r="A57" s="287"/>
      <c r="B57" s="287"/>
      <c r="C57" s="284"/>
      <c r="D57" s="284"/>
      <c r="E57" s="284"/>
      <c r="F57" s="284"/>
      <c r="G57" s="284"/>
      <c r="H57" s="39"/>
      <c r="I57" s="39"/>
    </row>
    <row r="58" spans="1:9" x14ac:dyDescent="0.25">
      <c r="A58" s="287"/>
      <c r="B58" s="287"/>
      <c r="C58" s="284"/>
      <c r="D58" s="284"/>
      <c r="E58" s="284"/>
      <c r="F58" s="284"/>
      <c r="G58" s="284"/>
      <c r="H58" s="39"/>
      <c r="I58" s="39"/>
    </row>
    <row r="59" spans="1:9" x14ac:dyDescent="0.25">
      <c r="A59" s="287"/>
      <c r="B59" s="287"/>
      <c r="C59" s="284"/>
      <c r="D59" s="284"/>
      <c r="E59" s="284"/>
      <c r="F59" s="284"/>
      <c r="G59" s="284"/>
      <c r="H59" s="39"/>
      <c r="I59" s="39"/>
    </row>
    <row r="60" spans="1:9" x14ac:dyDescent="0.25">
      <c r="A60" s="287"/>
      <c r="B60" s="287"/>
      <c r="C60" s="284"/>
      <c r="D60" s="284"/>
      <c r="E60" s="284"/>
      <c r="F60" s="284"/>
      <c r="G60" s="284"/>
      <c r="H60" s="39"/>
      <c r="I60" s="39"/>
    </row>
    <row r="61" spans="1:9" x14ac:dyDescent="0.25">
      <c r="A61" s="287"/>
      <c r="B61" s="287"/>
      <c r="C61" s="284"/>
      <c r="D61" s="284"/>
      <c r="E61" s="284"/>
      <c r="F61" s="284"/>
      <c r="G61" s="284"/>
      <c r="H61" s="39"/>
      <c r="I61" s="39"/>
    </row>
    <row r="62" spans="1:9" x14ac:dyDescent="0.25">
      <c r="A62" s="287"/>
      <c r="B62" s="287"/>
      <c r="C62" s="284"/>
      <c r="D62" s="284"/>
      <c r="E62" s="284"/>
      <c r="F62" s="284"/>
      <c r="G62" s="284"/>
      <c r="H62" s="39"/>
      <c r="I62" s="39"/>
    </row>
    <row r="63" spans="1:9" x14ac:dyDescent="0.25">
      <c r="A63" s="287"/>
      <c r="B63" s="287"/>
      <c r="C63" s="284"/>
      <c r="D63" s="284"/>
      <c r="E63" s="284"/>
      <c r="F63" s="284"/>
      <c r="G63" s="284"/>
      <c r="H63" s="39"/>
      <c r="I63" s="39"/>
    </row>
    <row r="64" spans="1:9" x14ac:dyDescent="0.25">
      <c r="A64" s="287"/>
      <c r="B64" s="287"/>
      <c r="C64" s="284"/>
      <c r="D64" s="284"/>
      <c r="E64" s="284"/>
      <c r="F64" s="284"/>
      <c r="G64" s="284"/>
      <c r="H64" s="39"/>
      <c r="I64" s="39"/>
    </row>
    <row r="65" spans="1:9" x14ac:dyDescent="0.25">
      <c r="A65" s="287"/>
      <c r="B65" s="287"/>
      <c r="C65" s="284"/>
      <c r="D65" s="284"/>
      <c r="E65" s="284"/>
      <c r="F65" s="284"/>
      <c r="G65" s="284"/>
      <c r="H65" s="39"/>
      <c r="I65" s="39"/>
    </row>
    <row r="66" spans="1:9" x14ac:dyDescent="0.25">
      <c r="A66" s="287"/>
      <c r="B66" s="287"/>
      <c r="C66" s="284"/>
      <c r="D66" s="284"/>
      <c r="E66" s="284"/>
      <c r="F66" s="284"/>
      <c r="G66" s="284"/>
      <c r="H66" s="39"/>
      <c r="I66" s="39"/>
    </row>
    <row r="67" spans="1:9" x14ac:dyDescent="0.25">
      <c r="A67" s="287"/>
      <c r="B67" s="287"/>
      <c r="C67" s="284"/>
      <c r="D67" s="284"/>
      <c r="E67" s="284"/>
      <c r="F67" s="284"/>
      <c r="G67" s="284"/>
      <c r="H67" s="39"/>
      <c r="I67" s="39"/>
    </row>
    <row r="68" spans="1:9" x14ac:dyDescent="0.25">
      <c r="A68" s="287"/>
      <c r="B68" s="287"/>
      <c r="C68" s="284"/>
      <c r="D68" s="284"/>
      <c r="E68" s="284"/>
      <c r="F68" s="284"/>
      <c r="G68" s="284"/>
      <c r="H68" s="39"/>
      <c r="I68" s="39"/>
    </row>
    <row r="69" spans="1:9" x14ac:dyDescent="0.25">
      <c r="A69" s="287"/>
      <c r="B69" s="287"/>
      <c r="C69" s="284"/>
      <c r="D69" s="284"/>
      <c r="E69" s="284"/>
      <c r="F69" s="284"/>
      <c r="G69" s="284"/>
      <c r="H69" s="39"/>
      <c r="I69" s="39"/>
    </row>
    <row r="70" spans="1:9" ht="19.5" customHeight="1" x14ac:dyDescent="0.25">
      <c r="B70"/>
      <c r="C70" s="39"/>
      <c r="D70" s="39"/>
      <c r="E70" s="39"/>
      <c r="H70" s="39"/>
      <c r="I70" s="39"/>
    </row>
    <row r="71" spans="1:9" x14ac:dyDescent="0.25">
      <c r="B71"/>
      <c r="C71" s="39"/>
      <c r="D71" s="39"/>
      <c r="E71" s="39"/>
      <c r="H71" s="39"/>
      <c r="I71" s="39"/>
    </row>
    <row r="72" spans="1:9" x14ac:dyDescent="0.25">
      <c r="B72"/>
      <c r="C72" s="39"/>
      <c r="D72" s="39"/>
      <c r="E72" s="39"/>
      <c r="H72" s="39"/>
      <c r="I72" s="39"/>
    </row>
    <row r="73" spans="1:9" x14ac:dyDescent="0.25">
      <c r="B73"/>
      <c r="C73" s="39"/>
      <c r="D73" s="39"/>
      <c r="E73" s="39"/>
      <c r="H73" s="39"/>
      <c r="I73" s="39"/>
    </row>
    <row r="74" spans="1:9" x14ac:dyDescent="0.25">
      <c r="C74" s="39"/>
      <c r="D74" s="39"/>
      <c r="E74" s="39"/>
      <c r="H74" s="39"/>
      <c r="I74" s="39"/>
    </row>
    <row r="75" spans="1:9" x14ac:dyDescent="0.25">
      <c r="B75"/>
      <c r="C75" s="39"/>
      <c r="D75" s="39"/>
      <c r="E75" s="39"/>
      <c r="H75" s="39"/>
      <c r="I75" s="39"/>
    </row>
    <row r="76" spans="1:9" x14ac:dyDescent="0.25">
      <c r="B76"/>
      <c r="C76" s="39"/>
      <c r="D76" s="39"/>
      <c r="E76" s="39"/>
      <c r="H76" s="39"/>
      <c r="I76" s="39"/>
    </row>
    <row r="77" spans="1:9" x14ac:dyDescent="0.25">
      <c r="B77"/>
      <c r="C77" s="39"/>
      <c r="D77" s="39"/>
      <c r="E77" s="39"/>
      <c r="H77" s="39"/>
      <c r="I77" s="39"/>
    </row>
    <row r="78" spans="1:9" x14ac:dyDescent="0.25">
      <c r="B78"/>
      <c r="C78" s="39"/>
      <c r="D78" s="39"/>
      <c r="E78" s="39"/>
      <c r="H78" s="39"/>
      <c r="I78" s="39"/>
    </row>
    <row r="79" spans="1:9" x14ac:dyDescent="0.25">
      <c r="B79"/>
      <c r="C79" s="39"/>
      <c r="D79" s="39"/>
      <c r="E79" s="39"/>
      <c r="H79" s="39"/>
      <c r="I79" s="39"/>
    </row>
    <row r="80" spans="1:9" x14ac:dyDescent="0.25">
      <c r="B80"/>
      <c r="C80" s="39"/>
      <c r="D80" s="39"/>
      <c r="E80" s="39"/>
      <c r="H80" s="39"/>
      <c r="I80" s="39"/>
    </row>
    <row r="81" customFormat="1" x14ac:dyDescent="0.25"/>
    <row r="82" customFormat="1" x14ac:dyDescent="0.25"/>
    <row r="83" customFormat="1" x14ac:dyDescent="0.25"/>
    <row r="84" customFormat="1" x14ac:dyDescent="0.25"/>
  </sheetData>
  <mergeCells count="12">
    <mergeCell ref="A36:B36"/>
    <mergeCell ref="C36:F36"/>
    <mergeCell ref="A37:B37"/>
    <mergeCell ref="C37:F37"/>
    <mergeCell ref="A43:F43"/>
    <mergeCell ref="A35:B35"/>
    <mergeCell ref="C35:F35"/>
    <mergeCell ref="E4:H4"/>
    <mergeCell ref="E6:H7"/>
    <mergeCell ref="A13:C13"/>
    <mergeCell ref="A16:E16"/>
    <mergeCell ref="A34:E34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I84"/>
  <sheetViews>
    <sheetView topLeftCell="A7" workbookViewId="0">
      <selection activeCell="E29" sqref="E29"/>
    </sheetView>
  </sheetViews>
  <sheetFormatPr baseColWidth="10" defaultColWidth="9.140625" defaultRowHeight="15" x14ac:dyDescent="0.25"/>
  <cols>
    <col min="1" max="1" width="8.5703125" customWidth="1"/>
    <col min="2" max="2" width="13.140625" style="86" customWidth="1"/>
    <col min="3" max="3" width="32" customWidth="1"/>
    <col min="4" max="4" width="11.42578125" style="1" customWidth="1"/>
    <col min="5" max="5" width="39.42578125" customWidth="1"/>
    <col min="6" max="6" width="33.5703125" style="39" customWidth="1"/>
    <col min="7" max="7" width="30.140625" style="39" customWidth="1"/>
    <col min="8" max="8" width="16.85546875" customWidth="1"/>
  </cols>
  <sheetData>
    <row r="1" spans="1:8" ht="15.75" thickBot="1" x14ac:dyDescent="0.3">
      <c r="A1" s="376" t="s">
        <v>332</v>
      </c>
      <c r="B1" s="389"/>
      <c r="C1" s="378"/>
      <c r="D1" s="59"/>
      <c r="E1" s="58" t="s">
        <v>131</v>
      </c>
      <c r="F1" s="60"/>
      <c r="G1" s="60"/>
      <c r="H1" s="62" t="str">
        <f>+'Fonctions principales'!H1</f>
        <v>AUTOMNE 2018</v>
      </c>
    </row>
    <row r="2" spans="1:8" ht="15.75" thickBot="1" x14ac:dyDescent="0.3">
      <c r="A2" s="379"/>
      <c r="B2" s="380"/>
      <c r="C2" s="381"/>
      <c r="D2" s="59"/>
      <c r="E2" s="58" t="s">
        <v>132</v>
      </c>
      <c r="F2" s="60"/>
      <c r="G2" s="60" t="s">
        <v>133</v>
      </c>
      <c r="H2" s="62">
        <f>+'Fonctions principales'!H2</f>
        <v>0</v>
      </c>
    </row>
    <row r="3" spans="1:8" ht="15.75" thickBot="1" x14ac:dyDescent="0.3"/>
    <row r="4" spans="1:8" ht="15.75" thickBot="1" x14ac:dyDescent="0.3">
      <c r="A4" s="57" t="s">
        <v>134</v>
      </c>
      <c r="E4" s="512" t="str">
        <f>+'Fonctions principales'!E4:H4</f>
        <v>MÉCAN'ŒUF</v>
      </c>
      <c r="F4" s="513"/>
      <c r="G4" s="513"/>
      <c r="H4" s="514"/>
    </row>
    <row r="5" spans="1:8" ht="15.75" thickBot="1" x14ac:dyDescent="0.3"/>
    <row r="6" spans="1:8" x14ac:dyDescent="0.25">
      <c r="A6" s="57" t="s">
        <v>135</v>
      </c>
      <c r="E6" s="515" t="str">
        <f>+'Fonctions principales'!E6:H7</f>
        <v>Concevoir et construire un produit mobile capable de transporter un œuf, déposer un coquetier et s’arrêter à un mur sans le toucher</v>
      </c>
      <c r="F6" s="516"/>
      <c r="G6" s="516"/>
      <c r="H6" s="517"/>
    </row>
    <row r="7" spans="1:8" ht="15.75" thickBot="1" x14ac:dyDescent="0.3">
      <c r="A7" t="s">
        <v>136</v>
      </c>
      <c r="E7" s="518"/>
      <c r="F7" s="519"/>
      <c r="G7" s="519"/>
      <c r="H7" s="520"/>
    </row>
    <row r="8" spans="1:8" ht="15.75" thickBot="1" x14ac:dyDescent="0.3"/>
    <row r="9" spans="1:8" ht="15.75" thickBot="1" x14ac:dyDescent="0.3">
      <c r="A9" s="58" t="s">
        <v>137</v>
      </c>
      <c r="E9" s="78">
        <v>43059</v>
      </c>
    </row>
    <row r="10" spans="1:8" ht="15.75" thickBot="1" x14ac:dyDescent="0.3">
      <c r="A10" s="58" t="s">
        <v>315</v>
      </c>
      <c r="E10" s="283">
        <v>0</v>
      </c>
    </row>
    <row r="11" spans="1:8" x14ac:dyDescent="0.25">
      <c r="A11" s="58"/>
      <c r="E11" s="223"/>
    </row>
    <row r="12" spans="1:8" ht="15.75" thickBot="1" x14ac:dyDescent="0.3">
      <c r="A12" s="58"/>
      <c r="E12" s="58"/>
      <c r="F12" s="59"/>
      <c r="G12"/>
    </row>
    <row r="13" spans="1:8" ht="24" thickBot="1" x14ac:dyDescent="0.4">
      <c r="A13" s="646" t="s">
        <v>333</v>
      </c>
      <c r="B13" s="647"/>
      <c r="C13" s="648"/>
      <c r="D13" s="281" t="s">
        <v>346</v>
      </c>
      <c r="E13" s="282" t="s">
        <v>347</v>
      </c>
      <c r="F13" s="1"/>
      <c r="G13"/>
    </row>
    <row r="14" spans="1:8" x14ac:dyDescent="0.25">
      <c r="B14"/>
      <c r="D14"/>
      <c r="F14" s="1"/>
      <c r="G14"/>
    </row>
    <row r="15" spans="1:8" ht="15.75" thickBot="1" x14ac:dyDescent="0.3">
      <c r="B15"/>
      <c r="D15"/>
      <c r="F15" s="1"/>
    </row>
    <row r="16" spans="1:8" ht="15.75" thickBot="1" x14ac:dyDescent="0.3">
      <c r="A16" s="649" t="s">
        <v>334</v>
      </c>
      <c r="B16" s="650"/>
      <c r="C16" s="650"/>
      <c r="D16" s="650"/>
      <c r="E16" s="651"/>
      <c r="F16" s="392"/>
    </row>
    <row r="17" spans="1:7" ht="15.75" thickBot="1" x14ac:dyDescent="0.3">
      <c r="A17" s="264" t="s">
        <v>302</v>
      </c>
      <c r="B17" s="265"/>
      <c r="C17" s="76"/>
      <c r="D17" s="63"/>
      <c r="E17" s="76"/>
      <c r="F17" s="390" t="str">
        <f>+$D$13</f>
        <v>T-12.0</v>
      </c>
    </row>
    <row r="18" spans="1:7" ht="30.75" thickBot="1" x14ac:dyDescent="0.3">
      <c r="A18" s="277" t="s">
        <v>0</v>
      </c>
      <c r="B18" s="278" t="s">
        <v>158</v>
      </c>
      <c r="C18" s="279" t="s">
        <v>1</v>
      </c>
      <c r="D18" s="278" t="s">
        <v>2</v>
      </c>
      <c r="E18" s="280" t="s">
        <v>3</v>
      </c>
      <c r="F18" s="280" t="s">
        <v>353</v>
      </c>
      <c r="G18" s="284"/>
    </row>
    <row r="19" spans="1:7" ht="25.5" x14ac:dyDescent="0.25">
      <c r="A19" s="19" t="s">
        <v>77</v>
      </c>
      <c r="B19" s="95">
        <v>1</v>
      </c>
      <c r="C19" s="23" t="s">
        <v>159</v>
      </c>
      <c r="D19" s="2">
        <v>1</v>
      </c>
      <c r="E19" s="23" t="s">
        <v>343</v>
      </c>
      <c r="F19" s="346"/>
      <c r="G19" s="284"/>
    </row>
    <row r="20" spans="1:7" x14ac:dyDescent="0.25">
      <c r="A20" s="7"/>
      <c r="B20" s="89"/>
      <c r="C20" s="309"/>
      <c r="D20" s="153"/>
      <c r="E20" s="3"/>
      <c r="F20" s="347"/>
      <c r="G20" s="284"/>
    </row>
    <row r="21" spans="1:7" ht="15.75" thickBot="1" x14ac:dyDescent="0.3">
      <c r="A21" s="8"/>
      <c r="B21" s="268"/>
      <c r="C21" s="310"/>
      <c r="D21" s="311"/>
      <c r="E21" s="17"/>
      <c r="F21" s="348"/>
      <c r="G21" s="284"/>
    </row>
    <row r="22" spans="1:7" ht="15.75" thickBot="1" x14ac:dyDescent="0.3">
      <c r="A22" s="74" t="s">
        <v>312</v>
      </c>
      <c r="B22" s="265"/>
      <c r="C22" s="285"/>
      <c r="D22" s="265"/>
      <c r="E22" s="266"/>
      <c r="F22" s="358" t="str">
        <f>+$D$13</f>
        <v>T-12.0</v>
      </c>
      <c r="G22" s="284"/>
    </row>
    <row r="23" spans="1:7" ht="30.75" thickBot="1" x14ac:dyDescent="0.3">
      <c r="A23" s="277" t="s">
        <v>0</v>
      </c>
      <c r="B23" s="278" t="s">
        <v>158</v>
      </c>
      <c r="C23" s="279" t="s">
        <v>303</v>
      </c>
      <c r="D23" s="435" t="s">
        <v>304</v>
      </c>
      <c r="E23" s="280" t="s">
        <v>305</v>
      </c>
      <c r="F23" s="280" t="s">
        <v>353</v>
      </c>
      <c r="G23" s="284"/>
    </row>
    <row r="24" spans="1:7" x14ac:dyDescent="0.25">
      <c r="A24" s="431"/>
      <c r="B24" s="330"/>
      <c r="C24" s="292"/>
      <c r="D24" s="330"/>
      <c r="E24" s="295"/>
      <c r="F24" s="269"/>
      <c r="G24" s="284"/>
    </row>
    <row r="25" spans="1:7" x14ac:dyDescent="0.25">
      <c r="A25" s="432"/>
      <c r="B25" s="331"/>
      <c r="C25" s="293"/>
      <c r="D25" s="331"/>
      <c r="E25" s="296"/>
      <c r="F25" s="270"/>
      <c r="G25" s="284"/>
    </row>
    <row r="26" spans="1:7" ht="15.75" thickBot="1" x14ac:dyDescent="0.3">
      <c r="A26" s="433"/>
      <c r="B26" s="434"/>
      <c r="C26" s="294"/>
      <c r="D26" s="434"/>
      <c r="E26" s="297"/>
      <c r="F26" s="271"/>
      <c r="G26" s="284"/>
    </row>
    <row r="27" spans="1:7" ht="15.75" thickBot="1" x14ac:dyDescent="0.3">
      <c r="A27" s="74" t="s">
        <v>327</v>
      </c>
      <c r="B27" s="265"/>
      <c r="C27" s="285"/>
      <c r="D27" s="265"/>
      <c r="E27" s="266"/>
      <c r="F27" s="358" t="str">
        <f>+$D$13</f>
        <v>T-12.0</v>
      </c>
      <c r="G27" s="284"/>
    </row>
    <row r="28" spans="1:7" ht="30.75" thickBot="1" x14ac:dyDescent="0.3">
      <c r="A28" s="277" t="s">
        <v>0</v>
      </c>
      <c r="B28" s="278" t="s">
        <v>158</v>
      </c>
      <c r="C28" s="279" t="s">
        <v>303</v>
      </c>
      <c r="D28" s="435" t="s">
        <v>304</v>
      </c>
      <c r="E28" s="280" t="s">
        <v>305</v>
      </c>
      <c r="F28" s="280" t="s">
        <v>353</v>
      </c>
      <c r="G28" s="284"/>
    </row>
    <row r="29" spans="1:7" x14ac:dyDescent="0.25">
      <c r="A29" s="431"/>
      <c r="B29" s="330"/>
      <c r="C29" s="292"/>
      <c r="D29" s="330"/>
      <c r="E29" s="295"/>
      <c r="F29" s="269"/>
      <c r="G29" s="284"/>
    </row>
    <row r="30" spans="1:7" x14ac:dyDescent="0.25">
      <c r="A30" s="432"/>
      <c r="B30" s="331"/>
      <c r="C30" s="293"/>
      <c r="D30" s="331"/>
      <c r="E30" s="296"/>
      <c r="F30" s="270"/>
      <c r="G30" s="284"/>
    </row>
    <row r="31" spans="1:7" ht="15.75" thickBot="1" x14ac:dyDescent="0.3">
      <c r="A31" s="433"/>
      <c r="B31" s="434"/>
      <c r="C31" s="294"/>
      <c r="D31" s="434"/>
      <c r="E31" s="297"/>
      <c r="F31" s="271"/>
      <c r="G31" s="284"/>
    </row>
    <row r="32" spans="1:7" x14ac:dyDescent="0.25">
      <c r="A32" s="286"/>
      <c r="C32" s="287"/>
      <c r="D32" s="86"/>
      <c r="E32" s="223"/>
      <c r="F32" s="223"/>
      <c r="G32" s="284"/>
    </row>
    <row r="33" spans="1:7" ht="15.75" thickBot="1" x14ac:dyDescent="0.3">
      <c r="A33" s="286"/>
      <c r="C33" s="287"/>
      <c r="D33" s="86"/>
      <c r="E33" s="223"/>
      <c r="F33" s="223"/>
      <c r="G33" s="284"/>
    </row>
    <row r="34" spans="1:7" ht="15.75" thickBot="1" x14ac:dyDescent="0.3">
      <c r="A34" s="652" t="s">
        <v>370</v>
      </c>
      <c r="B34" s="653"/>
      <c r="C34" s="653"/>
      <c r="D34" s="653"/>
      <c r="E34" s="654"/>
      <c r="F34" s="359" t="str">
        <f>+$D$13</f>
        <v>T-12.0</v>
      </c>
      <c r="G34" s="284"/>
    </row>
    <row r="35" spans="1:7" ht="48" customHeight="1" thickBot="1" x14ac:dyDescent="0.3">
      <c r="A35" s="641" t="s">
        <v>335</v>
      </c>
      <c r="B35" s="642"/>
      <c r="C35" s="644" t="s">
        <v>348</v>
      </c>
      <c r="D35" s="660"/>
      <c r="E35" s="660"/>
      <c r="F35" s="661"/>
      <c r="G35" s="284"/>
    </row>
    <row r="36" spans="1:7" ht="48" customHeight="1" thickBot="1" x14ac:dyDescent="0.3">
      <c r="A36" s="655" t="s">
        <v>311</v>
      </c>
      <c r="B36" s="656"/>
      <c r="C36" s="657" t="s">
        <v>349</v>
      </c>
      <c r="D36" s="658"/>
      <c r="E36" s="658"/>
      <c r="F36" s="659"/>
      <c r="G36" s="284"/>
    </row>
    <row r="37" spans="1:7" ht="32.25" customHeight="1" thickBot="1" x14ac:dyDescent="0.3">
      <c r="A37" s="655" t="s">
        <v>369</v>
      </c>
      <c r="B37" s="656"/>
      <c r="C37" s="657" t="s">
        <v>350</v>
      </c>
      <c r="D37" s="658"/>
      <c r="E37" s="658"/>
      <c r="F37" s="659"/>
      <c r="G37" s="284"/>
    </row>
    <row r="38" spans="1:7" x14ac:dyDescent="0.25">
      <c r="A38" s="360"/>
      <c r="B38" s="360"/>
      <c r="C38" s="361"/>
      <c r="D38" s="362"/>
      <c r="E38" s="362"/>
      <c r="F38" s="362"/>
      <c r="G38" s="284"/>
    </row>
    <row r="39" spans="1:7" ht="15.75" thickBot="1" x14ac:dyDescent="0.3">
      <c r="A39" s="360"/>
      <c r="B39" s="360"/>
      <c r="C39" s="361"/>
      <c r="D39" s="362"/>
      <c r="E39" s="362"/>
      <c r="F39" s="362"/>
      <c r="G39" s="284"/>
    </row>
    <row r="40" spans="1:7" ht="30" x14ac:dyDescent="0.25">
      <c r="A40" s="360"/>
      <c r="B40" s="360"/>
      <c r="D40"/>
      <c r="E40" s="355" t="s">
        <v>355</v>
      </c>
      <c r="F40" s="350" t="s">
        <v>331</v>
      </c>
      <c r="G40"/>
    </row>
    <row r="41" spans="1:7" x14ac:dyDescent="0.25">
      <c r="A41" s="360"/>
      <c r="B41" s="360"/>
      <c r="D41"/>
      <c r="E41" s="351" t="s">
        <v>329</v>
      </c>
      <c r="F41" s="353"/>
      <c r="G41"/>
    </row>
    <row r="42" spans="1:7" ht="15.75" thickBot="1" x14ac:dyDescent="0.3">
      <c r="A42" s="360"/>
      <c r="B42" s="360"/>
      <c r="D42"/>
      <c r="E42" s="352" t="s">
        <v>328</v>
      </c>
      <c r="F42" s="354"/>
      <c r="G42"/>
    </row>
    <row r="43" spans="1:7" ht="15.75" thickBot="1" x14ac:dyDescent="0.3">
      <c r="A43" s="652" t="s">
        <v>309</v>
      </c>
      <c r="B43" s="653"/>
      <c r="C43" s="653"/>
      <c r="D43" s="653"/>
      <c r="E43" s="653"/>
      <c r="F43" s="654"/>
      <c r="G43" s="359" t="str">
        <f>+$D$13</f>
        <v>T-12.0</v>
      </c>
    </row>
    <row r="44" spans="1:7" ht="45.75" thickBot="1" x14ac:dyDescent="0.3">
      <c r="A44" s="267" t="s">
        <v>310</v>
      </c>
      <c r="B44" s="61" t="s">
        <v>306</v>
      </c>
      <c r="C44" s="288" t="s">
        <v>314</v>
      </c>
      <c r="D44" s="275"/>
      <c r="E44" s="289" t="s">
        <v>313</v>
      </c>
      <c r="F44" s="274" t="s">
        <v>307</v>
      </c>
      <c r="G44" s="288" t="s">
        <v>308</v>
      </c>
    </row>
    <row r="45" spans="1:7" x14ac:dyDescent="0.25">
      <c r="A45" s="349" t="s">
        <v>301</v>
      </c>
      <c r="B45" s="273"/>
      <c r="C45" s="317"/>
      <c r="D45" s="298"/>
      <c r="E45" s="312"/>
      <c r="F45" s="313"/>
      <c r="G45" s="314"/>
    </row>
    <row r="46" spans="1:7" x14ac:dyDescent="0.25">
      <c r="A46" s="349" t="s">
        <v>356</v>
      </c>
      <c r="B46" s="272"/>
      <c r="C46" s="315"/>
      <c r="D46" s="299"/>
      <c r="E46" s="316"/>
      <c r="F46" s="300"/>
      <c r="G46" s="301"/>
    </row>
    <row r="47" spans="1:7" x14ac:dyDescent="0.25">
      <c r="A47" s="349" t="s">
        <v>357</v>
      </c>
      <c r="B47" s="272"/>
      <c r="C47" s="315"/>
      <c r="D47" s="299"/>
      <c r="E47" s="316"/>
      <c r="F47" s="300"/>
      <c r="G47" s="301"/>
    </row>
    <row r="48" spans="1:7" x14ac:dyDescent="0.25">
      <c r="A48" s="349" t="s">
        <v>358</v>
      </c>
      <c r="B48" s="272"/>
      <c r="C48" s="315"/>
      <c r="D48" s="299"/>
      <c r="E48" s="316"/>
      <c r="F48" s="300"/>
      <c r="G48" s="301"/>
    </row>
    <row r="49" spans="1:9" x14ac:dyDescent="0.25">
      <c r="A49" s="290"/>
      <c r="B49" s="272"/>
      <c r="C49" s="301"/>
      <c r="D49" s="302"/>
      <c r="E49" s="303"/>
      <c r="F49" s="300"/>
      <c r="G49" s="301"/>
      <c r="H49" s="39"/>
      <c r="I49" s="39"/>
    </row>
    <row r="50" spans="1:9" x14ac:dyDescent="0.25">
      <c r="A50" s="349"/>
      <c r="B50" s="272"/>
      <c r="C50" s="301"/>
      <c r="D50" s="302"/>
      <c r="E50" s="303"/>
      <c r="F50" s="300"/>
      <c r="G50" s="301"/>
      <c r="H50" s="39"/>
      <c r="I50" s="39"/>
    </row>
    <row r="51" spans="1:9" x14ac:dyDescent="0.25">
      <c r="A51" s="290"/>
      <c r="B51" s="272"/>
      <c r="C51" s="301"/>
      <c r="D51" s="302"/>
      <c r="E51" s="303"/>
      <c r="F51" s="300"/>
      <c r="G51" s="301"/>
      <c r="H51" s="39"/>
      <c r="I51" s="39"/>
    </row>
    <row r="52" spans="1:9" x14ac:dyDescent="0.25">
      <c r="A52" s="290"/>
      <c r="B52" s="272"/>
      <c r="C52" s="301"/>
      <c r="D52" s="302"/>
      <c r="E52" s="303"/>
      <c r="F52" s="300"/>
      <c r="G52" s="301"/>
      <c r="H52" s="39"/>
      <c r="I52" s="39"/>
    </row>
    <row r="53" spans="1:9" x14ac:dyDescent="0.25">
      <c r="A53" s="290"/>
      <c r="B53" s="272"/>
      <c r="C53" s="301"/>
      <c r="D53" s="302"/>
      <c r="E53" s="303"/>
      <c r="F53" s="300"/>
      <c r="G53" s="301"/>
      <c r="H53" s="39"/>
      <c r="I53" s="39"/>
    </row>
    <row r="54" spans="1:9" ht="15.75" thickBot="1" x14ac:dyDescent="0.3">
      <c r="A54" s="291"/>
      <c r="B54" s="276"/>
      <c r="C54" s="304"/>
      <c r="D54" s="305"/>
      <c r="E54" s="306"/>
      <c r="F54" s="307"/>
      <c r="G54" s="304"/>
      <c r="H54" s="39"/>
      <c r="I54" s="39"/>
    </row>
    <row r="55" spans="1:9" ht="18.75" customHeight="1" x14ac:dyDescent="0.25">
      <c r="A55" s="287"/>
      <c r="B55" s="287"/>
      <c r="C55" s="284"/>
      <c r="D55" s="284"/>
      <c r="E55" s="284"/>
      <c r="F55" s="284"/>
      <c r="G55" s="284"/>
      <c r="H55" s="39"/>
      <c r="I55" s="39"/>
    </row>
    <row r="56" spans="1:9" x14ac:dyDescent="0.25">
      <c r="A56" s="287"/>
      <c r="B56" s="287"/>
      <c r="C56" s="284"/>
      <c r="D56" s="284"/>
      <c r="E56" s="284"/>
      <c r="F56" s="284"/>
      <c r="G56" s="284"/>
      <c r="H56" s="39"/>
      <c r="I56" s="39"/>
    </row>
    <row r="57" spans="1:9" x14ac:dyDescent="0.25">
      <c r="A57" s="287"/>
      <c r="B57" s="287"/>
      <c r="C57" s="284"/>
      <c r="D57" s="284"/>
      <c r="E57" s="284"/>
      <c r="F57" s="284"/>
      <c r="G57" s="284"/>
      <c r="H57" s="39"/>
      <c r="I57" s="39"/>
    </row>
    <row r="58" spans="1:9" x14ac:dyDescent="0.25">
      <c r="A58" s="287"/>
      <c r="B58" s="287"/>
      <c r="C58" s="284"/>
      <c r="D58" s="284"/>
      <c r="E58" s="284"/>
      <c r="F58" s="284"/>
      <c r="G58" s="284"/>
      <c r="H58" s="39"/>
      <c r="I58" s="39"/>
    </row>
    <row r="59" spans="1:9" x14ac:dyDescent="0.25">
      <c r="A59" s="287"/>
      <c r="B59" s="287"/>
      <c r="C59" s="284"/>
      <c r="D59" s="284"/>
      <c r="E59" s="284"/>
      <c r="F59" s="284"/>
      <c r="G59" s="284"/>
      <c r="H59" s="39"/>
      <c r="I59" s="39"/>
    </row>
    <row r="60" spans="1:9" x14ac:dyDescent="0.25">
      <c r="A60" s="287"/>
      <c r="B60" s="287"/>
      <c r="C60" s="284"/>
      <c r="D60" s="284"/>
      <c r="E60" s="284"/>
      <c r="F60" s="284"/>
      <c r="G60" s="284"/>
      <c r="H60" s="39"/>
      <c r="I60" s="39"/>
    </row>
    <row r="61" spans="1:9" x14ac:dyDescent="0.25">
      <c r="A61" s="287"/>
      <c r="B61" s="287"/>
      <c r="C61" s="284"/>
      <c r="D61" s="284"/>
      <c r="E61" s="284"/>
      <c r="F61" s="284"/>
      <c r="G61" s="284"/>
      <c r="H61" s="39"/>
      <c r="I61" s="39"/>
    </row>
    <row r="62" spans="1:9" x14ac:dyDescent="0.25">
      <c r="A62" s="287"/>
      <c r="B62" s="287"/>
      <c r="C62" s="284"/>
      <c r="D62" s="284"/>
      <c r="E62" s="284"/>
      <c r="F62" s="284"/>
      <c r="G62" s="284"/>
      <c r="H62" s="39"/>
      <c r="I62" s="39"/>
    </row>
    <row r="63" spans="1:9" x14ac:dyDescent="0.25">
      <c r="A63" s="287"/>
      <c r="B63" s="287"/>
      <c r="C63" s="284"/>
      <c r="D63" s="284"/>
      <c r="E63" s="284"/>
      <c r="F63" s="284"/>
      <c r="G63" s="284"/>
      <c r="H63" s="39"/>
      <c r="I63" s="39"/>
    </row>
    <row r="64" spans="1:9" x14ac:dyDescent="0.25">
      <c r="A64" s="287"/>
      <c r="B64" s="287"/>
      <c r="C64" s="284"/>
      <c r="D64" s="284"/>
      <c r="E64" s="284"/>
      <c r="F64" s="284"/>
      <c r="G64" s="284"/>
      <c r="H64" s="39"/>
      <c r="I64" s="39"/>
    </row>
    <row r="65" spans="1:9" x14ac:dyDescent="0.25">
      <c r="A65" s="287"/>
      <c r="B65" s="287"/>
      <c r="C65" s="284"/>
      <c r="D65" s="284"/>
      <c r="E65" s="284"/>
      <c r="F65" s="284"/>
      <c r="G65" s="284"/>
      <c r="H65" s="39"/>
      <c r="I65" s="39"/>
    </row>
    <row r="66" spans="1:9" x14ac:dyDescent="0.25">
      <c r="A66" s="287"/>
      <c r="B66" s="287"/>
      <c r="C66" s="284"/>
      <c r="D66" s="284"/>
      <c r="E66" s="284"/>
      <c r="F66" s="284"/>
      <c r="G66" s="284"/>
      <c r="H66" s="39"/>
      <c r="I66" s="39"/>
    </row>
    <row r="67" spans="1:9" x14ac:dyDescent="0.25">
      <c r="A67" s="287"/>
      <c r="B67" s="287"/>
      <c r="C67" s="284"/>
      <c r="D67" s="284"/>
      <c r="E67" s="284"/>
      <c r="F67" s="284"/>
      <c r="G67" s="284"/>
      <c r="H67" s="39"/>
      <c r="I67" s="39"/>
    </row>
    <row r="68" spans="1:9" x14ac:dyDescent="0.25">
      <c r="A68" s="287"/>
      <c r="B68" s="287"/>
      <c r="C68" s="284"/>
      <c r="D68" s="284"/>
      <c r="E68" s="284"/>
      <c r="F68" s="284"/>
      <c r="G68" s="284"/>
      <c r="H68" s="39"/>
      <c r="I68" s="39"/>
    </row>
    <row r="69" spans="1:9" x14ac:dyDescent="0.25">
      <c r="A69" s="287"/>
      <c r="B69" s="287"/>
      <c r="C69" s="284"/>
      <c r="D69" s="284"/>
      <c r="E69" s="284"/>
      <c r="F69" s="284"/>
      <c r="G69" s="284"/>
      <c r="H69" s="39"/>
      <c r="I69" s="39"/>
    </row>
    <row r="70" spans="1:9" ht="19.5" customHeight="1" x14ac:dyDescent="0.25">
      <c r="B70"/>
      <c r="C70" s="39"/>
      <c r="D70" s="39"/>
      <c r="E70" s="39"/>
      <c r="H70" s="39"/>
      <c r="I70" s="39"/>
    </row>
    <row r="71" spans="1:9" x14ac:dyDescent="0.25">
      <c r="B71"/>
      <c r="C71" s="39"/>
      <c r="D71" s="39"/>
      <c r="E71" s="39"/>
      <c r="H71" s="39"/>
      <c r="I71" s="39"/>
    </row>
    <row r="72" spans="1:9" x14ac:dyDescent="0.25">
      <c r="B72"/>
      <c r="C72" s="39"/>
      <c r="D72" s="39"/>
      <c r="E72" s="39"/>
      <c r="H72" s="39"/>
      <c r="I72" s="39"/>
    </row>
    <row r="73" spans="1:9" x14ac:dyDescent="0.25">
      <c r="B73"/>
      <c r="C73" s="39"/>
      <c r="D73" s="39"/>
      <c r="E73" s="39"/>
      <c r="H73" s="39"/>
      <c r="I73" s="39"/>
    </row>
    <row r="74" spans="1:9" x14ac:dyDescent="0.25">
      <c r="C74" s="39"/>
      <c r="D74" s="39"/>
      <c r="E74" s="39"/>
      <c r="H74" s="39"/>
      <c r="I74" s="39"/>
    </row>
    <row r="75" spans="1:9" x14ac:dyDescent="0.25">
      <c r="B75"/>
      <c r="C75" s="39"/>
      <c r="D75" s="39"/>
      <c r="E75" s="39"/>
      <c r="H75" s="39"/>
      <c r="I75" s="39"/>
    </row>
    <row r="76" spans="1:9" x14ac:dyDescent="0.25">
      <c r="B76"/>
      <c r="C76" s="39"/>
      <c r="D76" s="39"/>
      <c r="E76" s="39"/>
      <c r="H76" s="39"/>
      <c r="I76" s="39"/>
    </row>
    <row r="77" spans="1:9" x14ac:dyDescent="0.25">
      <c r="B77"/>
      <c r="C77" s="39"/>
      <c r="D77" s="39"/>
      <c r="E77" s="39"/>
      <c r="H77" s="39"/>
      <c r="I77" s="39"/>
    </row>
    <row r="78" spans="1:9" x14ac:dyDescent="0.25">
      <c r="B78"/>
      <c r="C78" s="39"/>
      <c r="D78" s="39"/>
      <c r="E78" s="39"/>
      <c r="H78" s="39"/>
      <c r="I78" s="39"/>
    </row>
    <row r="79" spans="1:9" x14ac:dyDescent="0.25">
      <c r="B79"/>
      <c r="C79" s="39"/>
      <c r="D79" s="39"/>
      <c r="E79" s="39"/>
      <c r="H79" s="39"/>
      <c r="I79" s="39"/>
    </row>
    <row r="80" spans="1:9" x14ac:dyDescent="0.25">
      <c r="B80"/>
      <c r="C80" s="39"/>
      <c r="D80" s="39"/>
      <c r="E80" s="39"/>
      <c r="H80" s="39"/>
      <c r="I80" s="39"/>
    </row>
    <row r="81" customFormat="1" x14ac:dyDescent="0.25"/>
    <row r="82" customFormat="1" x14ac:dyDescent="0.25"/>
    <row r="83" customFormat="1" x14ac:dyDescent="0.25"/>
    <row r="84" customFormat="1" x14ac:dyDescent="0.25"/>
  </sheetData>
  <mergeCells count="12">
    <mergeCell ref="A36:B36"/>
    <mergeCell ref="C36:F36"/>
    <mergeCell ref="A37:B37"/>
    <mergeCell ref="C37:F37"/>
    <mergeCell ref="A43:F43"/>
    <mergeCell ref="A35:B35"/>
    <mergeCell ref="C35:F35"/>
    <mergeCell ref="E4:H4"/>
    <mergeCell ref="E6:H7"/>
    <mergeCell ref="A13:C13"/>
    <mergeCell ref="A16:E16"/>
    <mergeCell ref="A34:E34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I84"/>
  <sheetViews>
    <sheetView topLeftCell="A4" workbookViewId="0">
      <selection activeCell="D28" sqref="D28:D31"/>
    </sheetView>
  </sheetViews>
  <sheetFormatPr baseColWidth="10" defaultColWidth="9.140625" defaultRowHeight="15" x14ac:dyDescent="0.25"/>
  <cols>
    <col min="1" max="1" width="8.5703125" customWidth="1"/>
    <col min="2" max="2" width="13.140625" style="86" customWidth="1"/>
    <col min="3" max="3" width="32" customWidth="1"/>
    <col min="4" max="4" width="11.42578125" style="1" customWidth="1"/>
    <col min="5" max="5" width="39.42578125" customWidth="1"/>
    <col min="6" max="6" width="33.5703125" style="39" customWidth="1"/>
    <col min="7" max="7" width="30.140625" style="39" customWidth="1"/>
    <col min="8" max="8" width="16.85546875" customWidth="1"/>
  </cols>
  <sheetData>
    <row r="1" spans="1:8" ht="15.75" thickBot="1" x14ac:dyDescent="0.3">
      <c r="A1" s="376" t="s">
        <v>332</v>
      </c>
      <c r="B1" s="389"/>
      <c r="C1" s="378"/>
      <c r="D1" s="59"/>
      <c r="E1" s="58" t="s">
        <v>131</v>
      </c>
      <c r="F1" s="60"/>
      <c r="G1" s="60"/>
      <c r="H1" s="62" t="str">
        <f>+'Fonctions principales'!H1</f>
        <v>AUTOMNE 2018</v>
      </c>
    </row>
    <row r="2" spans="1:8" ht="15.75" thickBot="1" x14ac:dyDescent="0.3">
      <c r="A2" s="379"/>
      <c r="B2" s="380"/>
      <c r="C2" s="381"/>
      <c r="D2" s="59"/>
      <c r="E2" s="58" t="s">
        <v>132</v>
      </c>
      <c r="F2" s="60"/>
      <c r="G2" s="60" t="s">
        <v>133</v>
      </c>
      <c r="H2" s="62">
        <f>+'Fonctions principales'!H2</f>
        <v>0</v>
      </c>
    </row>
    <row r="3" spans="1:8" ht="15.75" thickBot="1" x14ac:dyDescent="0.3"/>
    <row r="4" spans="1:8" ht="15.75" thickBot="1" x14ac:dyDescent="0.3">
      <c r="A4" s="57" t="s">
        <v>134</v>
      </c>
      <c r="E4" s="512" t="str">
        <f>+'Fonctions principales'!E4:H4</f>
        <v>MÉCAN'ŒUF</v>
      </c>
      <c r="F4" s="513"/>
      <c r="G4" s="513"/>
      <c r="H4" s="514"/>
    </row>
    <row r="5" spans="1:8" ht="15.75" thickBot="1" x14ac:dyDescent="0.3"/>
    <row r="6" spans="1:8" x14ac:dyDescent="0.25">
      <c r="A6" s="57" t="s">
        <v>135</v>
      </c>
      <c r="E6" s="515" t="str">
        <f>+'Fonctions principales'!E6:H7</f>
        <v>Concevoir et construire un produit mobile capable de transporter un œuf, déposer un coquetier et s’arrêter à un mur sans le toucher</v>
      </c>
      <c r="F6" s="516"/>
      <c r="G6" s="516"/>
      <c r="H6" s="517"/>
    </row>
    <row r="7" spans="1:8" ht="15.75" thickBot="1" x14ac:dyDescent="0.3">
      <c r="A7" t="s">
        <v>136</v>
      </c>
      <c r="E7" s="518"/>
      <c r="F7" s="519"/>
      <c r="G7" s="519"/>
      <c r="H7" s="520"/>
    </row>
    <row r="8" spans="1:8" ht="15.75" thickBot="1" x14ac:dyDescent="0.3"/>
    <row r="9" spans="1:8" ht="15.75" thickBot="1" x14ac:dyDescent="0.3">
      <c r="A9" s="58" t="s">
        <v>137</v>
      </c>
      <c r="E9" s="78">
        <v>43059</v>
      </c>
    </row>
    <row r="10" spans="1:8" ht="15.75" thickBot="1" x14ac:dyDescent="0.3">
      <c r="A10" s="58" t="s">
        <v>315</v>
      </c>
      <c r="E10" s="283">
        <v>0</v>
      </c>
    </row>
    <row r="11" spans="1:8" x14ac:dyDescent="0.25">
      <c r="A11" s="58"/>
      <c r="E11" s="223"/>
    </row>
    <row r="12" spans="1:8" ht="15.75" thickBot="1" x14ac:dyDescent="0.3">
      <c r="A12" s="58"/>
      <c r="E12" s="58"/>
      <c r="F12" s="59"/>
      <c r="G12"/>
    </row>
    <row r="13" spans="1:8" ht="24" thickBot="1" x14ac:dyDescent="0.4">
      <c r="A13" s="646" t="s">
        <v>333</v>
      </c>
      <c r="B13" s="647"/>
      <c r="C13" s="648"/>
      <c r="D13" s="281" t="s">
        <v>359</v>
      </c>
      <c r="E13" s="282" t="s">
        <v>360</v>
      </c>
      <c r="F13" s="1"/>
      <c r="G13"/>
    </row>
    <row r="14" spans="1:8" x14ac:dyDescent="0.25">
      <c r="B14"/>
      <c r="D14"/>
      <c r="F14" s="1"/>
      <c r="G14"/>
    </row>
    <row r="15" spans="1:8" ht="15.75" thickBot="1" x14ac:dyDescent="0.3">
      <c r="B15"/>
      <c r="D15"/>
      <c r="F15" s="1"/>
    </row>
    <row r="16" spans="1:8" ht="15.75" thickBot="1" x14ac:dyDescent="0.3">
      <c r="A16" s="649" t="s">
        <v>334</v>
      </c>
      <c r="B16" s="650"/>
      <c r="C16" s="650"/>
      <c r="D16" s="650"/>
      <c r="E16" s="651"/>
      <c r="F16" s="391"/>
    </row>
    <row r="17" spans="1:7" ht="15.75" thickBot="1" x14ac:dyDescent="0.3">
      <c r="A17" s="264" t="s">
        <v>302</v>
      </c>
      <c r="B17" s="265"/>
      <c r="C17" s="76"/>
      <c r="D17" s="63"/>
      <c r="E17" s="76"/>
      <c r="F17" s="390" t="str">
        <f>+$D$13</f>
        <v>T-12.1</v>
      </c>
    </row>
    <row r="18" spans="1:7" ht="30.75" thickBot="1" x14ac:dyDescent="0.3">
      <c r="A18" s="277" t="s">
        <v>0</v>
      </c>
      <c r="B18" s="278" t="s">
        <v>158</v>
      </c>
      <c r="C18" s="279" t="s">
        <v>1</v>
      </c>
      <c r="D18" s="278" t="s">
        <v>2</v>
      </c>
      <c r="E18" s="280" t="s">
        <v>3</v>
      </c>
      <c r="F18" s="280" t="s">
        <v>353</v>
      </c>
      <c r="G18" s="284"/>
    </row>
    <row r="19" spans="1:7" x14ac:dyDescent="0.25">
      <c r="A19" s="19" t="s">
        <v>165</v>
      </c>
      <c r="B19" s="95">
        <v>1</v>
      </c>
      <c r="C19" s="23" t="s">
        <v>160</v>
      </c>
      <c r="D19" s="2">
        <v>1</v>
      </c>
      <c r="E19" s="23" t="s">
        <v>338</v>
      </c>
      <c r="F19" s="346"/>
      <c r="G19" s="284"/>
    </row>
    <row r="20" spans="1:7" x14ac:dyDescent="0.25">
      <c r="A20" s="7"/>
      <c r="B20" s="89"/>
      <c r="C20" s="309"/>
      <c r="D20" s="153"/>
      <c r="E20" s="3"/>
      <c r="F20" s="347"/>
      <c r="G20" s="284"/>
    </row>
    <row r="21" spans="1:7" ht="15.75" thickBot="1" x14ac:dyDescent="0.3">
      <c r="A21" s="8"/>
      <c r="B21" s="268"/>
      <c r="C21" s="310"/>
      <c r="D21" s="311"/>
      <c r="E21" s="17"/>
      <c r="F21" s="348"/>
      <c r="G21" s="284"/>
    </row>
    <row r="22" spans="1:7" ht="15.75" thickBot="1" x14ac:dyDescent="0.3">
      <c r="A22" s="74" t="s">
        <v>312</v>
      </c>
      <c r="B22" s="265"/>
      <c r="C22" s="285"/>
      <c r="D22" s="265"/>
      <c r="E22" s="266"/>
      <c r="F22" s="358" t="str">
        <f>+$D$13</f>
        <v>T-12.1</v>
      </c>
      <c r="G22" s="284"/>
    </row>
    <row r="23" spans="1:7" ht="30.75" thickBot="1" x14ac:dyDescent="0.3">
      <c r="A23" s="277" t="s">
        <v>0</v>
      </c>
      <c r="B23" s="278" t="s">
        <v>158</v>
      </c>
      <c r="C23" s="279" t="s">
        <v>303</v>
      </c>
      <c r="D23" s="435" t="s">
        <v>304</v>
      </c>
      <c r="E23" s="280" t="s">
        <v>305</v>
      </c>
      <c r="F23" s="280" t="s">
        <v>353</v>
      </c>
      <c r="G23" s="284"/>
    </row>
    <row r="24" spans="1:7" x14ac:dyDescent="0.25">
      <c r="A24" s="431"/>
      <c r="B24" s="330"/>
      <c r="C24" s="292"/>
      <c r="D24" s="330"/>
      <c r="E24" s="295"/>
      <c r="F24" s="269"/>
      <c r="G24" s="284"/>
    </row>
    <row r="25" spans="1:7" x14ac:dyDescent="0.25">
      <c r="A25" s="432"/>
      <c r="B25" s="331"/>
      <c r="C25" s="293"/>
      <c r="D25" s="331"/>
      <c r="E25" s="296"/>
      <c r="F25" s="270"/>
      <c r="G25" s="284"/>
    </row>
    <row r="26" spans="1:7" ht="15.75" thickBot="1" x14ac:dyDescent="0.3">
      <c r="A26" s="433"/>
      <c r="B26" s="434"/>
      <c r="C26" s="294"/>
      <c r="D26" s="434"/>
      <c r="E26" s="297"/>
      <c r="F26" s="271"/>
      <c r="G26" s="284"/>
    </row>
    <row r="27" spans="1:7" ht="15.75" thickBot="1" x14ac:dyDescent="0.3">
      <c r="A27" s="74" t="s">
        <v>327</v>
      </c>
      <c r="B27" s="265"/>
      <c r="C27" s="285"/>
      <c r="D27" s="265"/>
      <c r="E27" s="266"/>
      <c r="F27" s="358" t="str">
        <f>+$D$13</f>
        <v>T-12.1</v>
      </c>
      <c r="G27" s="284"/>
    </row>
    <row r="28" spans="1:7" ht="30.75" thickBot="1" x14ac:dyDescent="0.3">
      <c r="A28" s="277" t="s">
        <v>0</v>
      </c>
      <c r="B28" s="278" t="s">
        <v>158</v>
      </c>
      <c r="C28" s="279" t="s">
        <v>303</v>
      </c>
      <c r="D28" s="435" t="s">
        <v>304</v>
      </c>
      <c r="E28" s="280" t="s">
        <v>305</v>
      </c>
      <c r="F28" s="280" t="s">
        <v>353</v>
      </c>
      <c r="G28" s="284"/>
    </row>
    <row r="29" spans="1:7" x14ac:dyDescent="0.25">
      <c r="A29" s="431"/>
      <c r="B29" s="330"/>
      <c r="C29" s="292"/>
      <c r="D29" s="330"/>
      <c r="E29" s="295"/>
      <c r="F29" s="269"/>
      <c r="G29" s="284"/>
    </row>
    <row r="30" spans="1:7" x14ac:dyDescent="0.25">
      <c r="A30" s="432"/>
      <c r="B30" s="331"/>
      <c r="C30" s="293"/>
      <c r="D30" s="331"/>
      <c r="E30" s="296"/>
      <c r="F30" s="270"/>
      <c r="G30" s="284"/>
    </row>
    <row r="31" spans="1:7" ht="15.75" thickBot="1" x14ac:dyDescent="0.3">
      <c r="A31" s="433"/>
      <c r="B31" s="434"/>
      <c r="C31" s="294"/>
      <c r="D31" s="434"/>
      <c r="E31" s="297"/>
      <c r="F31" s="271"/>
      <c r="G31" s="284"/>
    </row>
    <row r="32" spans="1:7" x14ac:dyDescent="0.25">
      <c r="A32" s="286"/>
      <c r="C32" s="287"/>
      <c r="D32" s="86"/>
      <c r="E32" s="223"/>
      <c r="F32" s="223"/>
      <c r="G32" s="284"/>
    </row>
    <row r="33" spans="1:8" ht="15.75" thickBot="1" x14ac:dyDescent="0.3">
      <c r="A33" s="286"/>
      <c r="C33" s="287"/>
      <c r="D33" s="86"/>
      <c r="E33" s="223"/>
      <c r="F33" s="223"/>
      <c r="G33" s="284"/>
    </row>
    <row r="34" spans="1:8" ht="15.75" thickBot="1" x14ac:dyDescent="0.3">
      <c r="A34" s="652" t="s">
        <v>370</v>
      </c>
      <c r="B34" s="653"/>
      <c r="C34" s="653"/>
      <c r="D34" s="653"/>
      <c r="E34" s="654"/>
      <c r="F34" s="359" t="str">
        <f>+$D$13</f>
        <v>T-12.1</v>
      </c>
      <c r="G34" s="284"/>
    </row>
    <row r="35" spans="1:8" ht="48" customHeight="1" thickBot="1" x14ac:dyDescent="0.3">
      <c r="A35" s="641" t="s">
        <v>335</v>
      </c>
      <c r="B35" s="642"/>
      <c r="C35" s="644" t="s">
        <v>361</v>
      </c>
      <c r="D35" s="660"/>
      <c r="E35" s="660"/>
      <c r="F35" s="661"/>
      <c r="G35" s="284"/>
      <c r="H35" s="363"/>
    </row>
    <row r="36" spans="1:8" ht="46.5" customHeight="1" thickBot="1" x14ac:dyDescent="0.3">
      <c r="A36" s="655" t="s">
        <v>311</v>
      </c>
      <c r="B36" s="656"/>
      <c r="C36" s="657" t="s">
        <v>349</v>
      </c>
      <c r="D36" s="658"/>
      <c r="E36" s="658"/>
      <c r="F36" s="659"/>
      <c r="G36" s="284"/>
    </row>
    <row r="37" spans="1:8" ht="30.75" customHeight="1" thickBot="1" x14ac:dyDescent="0.3">
      <c r="A37" s="655" t="s">
        <v>369</v>
      </c>
      <c r="B37" s="656"/>
      <c r="C37" s="657" t="s">
        <v>350</v>
      </c>
      <c r="D37" s="658"/>
      <c r="E37" s="658"/>
      <c r="F37" s="659"/>
      <c r="G37" s="284"/>
    </row>
    <row r="38" spans="1:8" x14ac:dyDescent="0.25">
      <c r="A38" s="360"/>
      <c r="B38" s="360"/>
      <c r="C38" s="361"/>
      <c r="D38" s="362"/>
      <c r="E38" s="362"/>
      <c r="F38" s="362"/>
      <c r="G38" s="284"/>
    </row>
    <row r="39" spans="1:8" ht="15.75" thickBot="1" x14ac:dyDescent="0.3">
      <c r="A39" s="360"/>
      <c r="B39" s="360"/>
      <c r="C39" s="361"/>
      <c r="D39" s="362"/>
      <c r="E39" s="362"/>
      <c r="F39" s="362"/>
      <c r="G39" s="284"/>
    </row>
    <row r="40" spans="1:8" ht="30" x14ac:dyDescent="0.25">
      <c r="A40" s="360"/>
      <c r="B40" s="360"/>
      <c r="D40"/>
      <c r="E40" s="355" t="s">
        <v>355</v>
      </c>
      <c r="F40" s="350" t="s">
        <v>331</v>
      </c>
      <c r="G40"/>
    </row>
    <row r="41" spans="1:8" x14ac:dyDescent="0.25">
      <c r="A41" s="360"/>
      <c r="B41" s="360"/>
      <c r="D41"/>
      <c r="E41" s="351" t="s">
        <v>329</v>
      </c>
      <c r="F41" s="353"/>
      <c r="G41"/>
    </row>
    <row r="42" spans="1:8" ht="15.75" thickBot="1" x14ac:dyDescent="0.3">
      <c r="A42" s="360"/>
      <c r="B42" s="360"/>
      <c r="D42"/>
      <c r="E42" s="352" t="s">
        <v>328</v>
      </c>
      <c r="F42" s="354"/>
      <c r="G42"/>
    </row>
    <row r="43" spans="1:8" ht="15.75" thickBot="1" x14ac:dyDescent="0.3">
      <c r="A43" s="652" t="s">
        <v>309</v>
      </c>
      <c r="B43" s="653"/>
      <c r="C43" s="653"/>
      <c r="D43" s="653"/>
      <c r="E43" s="653"/>
      <c r="F43" s="654"/>
      <c r="G43" s="359" t="str">
        <f>+$D$13</f>
        <v>T-12.1</v>
      </c>
    </row>
    <row r="44" spans="1:8" ht="45.75" thickBot="1" x14ac:dyDescent="0.3">
      <c r="A44" s="267" t="s">
        <v>310</v>
      </c>
      <c r="B44" s="61" t="s">
        <v>306</v>
      </c>
      <c r="C44" s="288" t="s">
        <v>314</v>
      </c>
      <c r="D44" s="275"/>
      <c r="E44" s="289" t="s">
        <v>313</v>
      </c>
      <c r="F44" s="274" t="s">
        <v>307</v>
      </c>
      <c r="G44" s="288" t="s">
        <v>308</v>
      </c>
    </row>
    <row r="45" spans="1:8" x14ac:dyDescent="0.25">
      <c r="A45" s="349" t="s">
        <v>301</v>
      </c>
      <c r="B45" s="273"/>
      <c r="C45" s="317"/>
      <c r="D45" s="298"/>
      <c r="E45" s="312"/>
      <c r="F45" s="313"/>
      <c r="G45" s="314"/>
    </row>
    <row r="46" spans="1:8" x14ac:dyDescent="0.25">
      <c r="A46" s="349" t="s">
        <v>356</v>
      </c>
      <c r="B46" s="272"/>
      <c r="C46" s="315"/>
      <c r="D46" s="299"/>
      <c r="E46" s="316"/>
      <c r="F46" s="300"/>
      <c r="G46" s="301"/>
    </row>
    <row r="47" spans="1:8" x14ac:dyDescent="0.25">
      <c r="A47" s="349" t="s">
        <v>357</v>
      </c>
      <c r="B47" s="272"/>
      <c r="C47" s="315"/>
      <c r="D47" s="299"/>
      <c r="E47" s="316"/>
      <c r="F47" s="300"/>
      <c r="G47" s="301"/>
    </row>
    <row r="48" spans="1:8" x14ac:dyDescent="0.25">
      <c r="A48" s="349" t="s">
        <v>358</v>
      </c>
      <c r="B48" s="272"/>
      <c r="C48" s="315"/>
      <c r="D48" s="299"/>
      <c r="E48" s="316"/>
      <c r="F48" s="300"/>
      <c r="G48" s="301"/>
    </row>
    <row r="49" spans="1:9" x14ac:dyDescent="0.25">
      <c r="A49" s="290"/>
      <c r="B49" s="272"/>
      <c r="C49" s="301"/>
      <c r="D49" s="302"/>
      <c r="E49" s="303"/>
      <c r="F49" s="300"/>
      <c r="G49" s="301"/>
      <c r="H49" s="39"/>
      <c r="I49" s="39"/>
    </row>
    <row r="50" spans="1:9" x14ac:dyDescent="0.25">
      <c r="A50" s="349"/>
      <c r="B50" s="272"/>
      <c r="C50" s="301"/>
      <c r="D50" s="302"/>
      <c r="E50" s="303"/>
      <c r="F50" s="300"/>
      <c r="G50" s="301"/>
      <c r="H50" s="39"/>
      <c r="I50" s="39"/>
    </row>
    <row r="51" spans="1:9" x14ac:dyDescent="0.25">
      <c r="A51" s="290"/>
      <c r="B51" s="272"/>
      <c r="C51" s="301"/>
      <c r="D51" s="302"/>
      <c r="E51" s="303"/>
      <c r="F51" s="300"/>
      <c r="G51" s="301"/>
      <c r="H51" s="39"/>
      <c r="I51" s="39"/>
    </row>
    <row r="52" spans="1:9" x14ac:dyDescent="0.25">
      <c r="A52" s="290"/>
      <c r="B52" s="272"/>
      <c r="C52" s="301"/>
      <c r="D52" s="302"/>
      <c r="E52" s="303"/>
      <c r="F52" s="300"/>
      <c r="G52" s="301"/>
      <c r="H52" s="39"/>
      <c r="I52" s="39"/>
    </row>
    <row r="53" spans="1:9" x14ac:dyDescent="0.25">
      <c r="A53" s="290"/>
      <c r="B53" s="272"/>
      <c r="C53" s="301"/>
      <c r="D53" s="302"/>
      <c r="E53" s="303"/>
      <c r="F53" s="300"/>
      <c r="G53" s="301"/>
      <c r="H53" s="39"/>
      <c r="I53" s="39"/>
    </row>
    <row r="54" spans="1:9" ht="15.75" thickBot="1" x14ac:dyDescent="0.3">
      <c r="A54" s="291"/>
      <c r="B54" s="276"/>
      <c r="C54" s="304"/>
      <c r="D54" s="305"/>
      <c r="E54" s="306"/>
      <c r="F54" s="307"/>
      <c r="G54" s="304"/>
      <c r="H54" s="39"/>
      <c r="I54" s="39"/>
    </row>
    <row r="55" spans="1:9" ht="18.75" customHeight="1" x14ac:dyDescent="0.25">
      <c r="A55" s="287"/>
      <c r="B55" s="287"/>
      <c r="C55" s="284"/>
      <c r="D55" s="284"/>
      <c r="E55" s="284"/>
      <c r="F55" s="284"/>
      <c r="G55" s="284"/>
      <c r="H55" s="39"/>
      <c r="I55" s="39"/>
    </row>
    <row r="56" spans="1:9" x14ac:dyDescent="0.25">
      <c r="A56" s="287"/>
      <c r="B56" s="287"/>
      <c r="C56" s="284"/>
      <c r="D56" s="284"/>
      <c r="E56" s="284"/>
      <c r="F56" s="284"/>
      <c r="G56" s="284"/>
      <c r="H56" s="39"/>
      <c r="I56" s="39"/>
    </row>
    <row r="57" spans="1:9" x14ac:dyDescent="0.25">
      <c r="A57" s="287"/>
      <c r="B57" s="287"/>
      <c r="C57" s="284"/>
      <c r="D57" s="284"/>
      <c r="E57" s="284"/>
      <c r="F57" s="284"/>
      <c r="G57" s="284"/>
      <c r="H57" s="39"/>
      <c r="I57" s="39"/>
    </row>
    <row r="58" spans="1:9" x14ac:dyDescent="0.25">
      <c r="A58" s="287"/>
      <c r="B58" s="287"/>
      <c r="C58" s="284"/>
      <c r="D58" s="284"/>
      <c r="E58" s="284"/>
      <c r="F58" s="284"/>
      <c r="G58" s="284"/>
      <c r="H58" s="39"/>
      <c r="I58" s="39"/>
    </row>
    <row r="59" spans="1:9" x14ac:dyDescent="0.25">
      <c r="A59" s="287"/>
      <c r="B59" s="287"/>
      <c r="C59" s="284"/>
      <c r="D59" s="284"/>
      <c r="E59" s="284"/>
      <c r="F59" s="284"/>
      <c r="G59" s="284"/>
      <c r="H59" s="39"/>
      <c r="I59" s="39"/>
    </row>
    <row r="60" spans="1:9" x14ac:dyDescent="0.25">
      <c r="A60" s="287"/>
      <c r="B60" s="287"/>
      <c r="C60" s="284"/>
      <c r="D60" s="284"/>
      <c r="E60" s="284"/>
      <c r="F60" s="284"/>
      <c r="G60" s="284"/>
      <c r="H60" s="39"/>
      <c r="I60" s="39"/>
    </row>
    <row r="61" spans="1:9" x14ac:dyDescent="0.25">
      <c r="A61" s="287"/>
      <c r="B61" s="287"/>
      <c r="C61" s="284"/>
      <c r="D61" s="284"/>
      <c r="E61" s="284"/>
      <c r="F61" s="284"/>
      <c r="G61" s="284"/>
      <c r="H61" s="39"/>
      <c r="I61" s="39"/>
    </row>
    <row r="62" spans="1:9" x14ac:dyDescent="0.25">
      <c r="A62" s="287"/>
      <c r="B62" s="287"/>
      <c r="C62" s="284"/>
      <c r="D62" s="284"/>
      <c r="E62" s="284"/>
      <c r="F62" s="284"/>
      <c r="G62" s="284"/>
      <c r="H62" s="39"/>
      <c r="I62" s="39"/>
    </row>
    <row r="63" spans="1:9" x14ac:dyDescent="0.25">
      <c r="A63" s="287"/>
      <c r="B63" s="287"/>
      <c r="C63" s="284"/>
      <c r="D63" s="284"/>
      <c r="E63" s="284"/>
      <c r="F63" s="284"/>
      <c r="G63" s="284"/>
      <c r="H63" s="39"/>
      <c r="I63" s="39"/>
    </row>
    <row r="64" spans="1:9" x14ac:dyDescent="0.25">
      <c r="A64" s="287"/>
      <c r="B64" s="287"/>
      <c r="C64" s="284"/>
      <c r="D64" s="284"/>
      <c r="E64" s="284"/>
      <c r="F64" s="284"/>
      <c r="G64" s="284"/>
      <c r="H64" s="39"/>
      <c r="I64" s="39"/>
    </row>
    <row r="65" spans="1:9" x14ac:dyDescent="0.25">
      <c r="A65" s="287"/>
      <c r="B65" s="287"/>
      <c r="C65" s="284"/>
      <c r="D65" s="284"/>
      <c r="E65" s="284"/>
      <c r="F65" s="284"/>
      <c r="G65" s="284"/>
      <c r="H65" s="39"/>
      <c r="I65" s="39"/>
    </row>
    <row r="66" spans="1:9" x14ac:dyDescent="0.25">
      <c r="A66" s="287"/>
      <c r="B66" s="287"/>
      <c r="C66" s="284"/>
      <c r="D66" s="284"/>
      <c r="E66" s="284"/>
      <c r="F66" s="284"/>
      <c r="G66" s="284"/>
      <c r="H66" s="39"/>
      <c r="I66" s="39"/>
    </row>
    <row r="67" spans="1:9" x14ac:dyDescent="0.25">
      <c r="A67" s="287"/>
      <c r="B67" s="287"/>
      <c r="C67" s="284"/>
      <c r="D67" s="284"/>
      <c r="E67" s="284"/>
      <c r="F67" s="284"/>
      <c r="G67" s="284"/>
      <c r="H67" s="39"/>
      <c r="I67" s="39"/>
    </row>
    <row r="68" spans="1:9" x14ac:dyDescent="0.25">
      <c r="A68" s="287"/>
      <c r="B68" s="287"/>
      <c r="C68" s="284"/>
      <c r="D68" s="284"/>
      <c r="E68" s="284"/>
      <c r="F68" s="284"/>
      <c r="G68" s="284"/>
      <c r="H68" s="39"/>
      <c r="I68" s="39"/>
    </row>
    <row r="69" spans="1:9" x14ac:dyDescent="0.25">
      <c r="A69" s="287"/>
      <c r="B69" s="287"/>
      <c r="C69" s="284"/>
      <c r="D69" s="284"/>
      <c r="E69" s="284"/>
      <c r="F69" s="284"/>
      <c r="G69" s="284"/>
      <c r="H69" s="39"/>
      <c r="I69" s="39"/>
    </row>
    <row r="70" spans="1:9" ht="19.5" customHeight="1" x14ac:dyDescent="0.25">
      <c r="B70"/>
      <c r="C70" s="39"/>
      <c r="D70" s="39"/>
      <c r="E70" s="39"/>
      <c r="H70" s="39"/>
      <c r="I70" s="39"/>
    </row>
    <row r="71" spans="1:9" x14ac:dyDescent="0.25">
      <c r="B71"/>
      <c r="C71" s="39"/>
      <c r="D71" s="39"/>
      <c r="E71" s="39"/>
      <c r="H71" s="39"/>
      <c r="I71" s="39"/>
    </row>
    <row r="72" spans="1:9" x14ac:dyDescent="0.25">
      <c r="B72"/>
      <c r="C72" s="39"/>
      <c r="D72" s="39"/>
      <c r="E72" s="39"/>
      <c r="H72" s="39"/>
      <c r="I72" s="39"/>
    </row>
    <row r="73" spans="1:9" x14ac:dyDescent="0.25">
      <c r="B73"/>
      <c r="C73" s="39"/>
      <c r="D73" s="39"/>
      <c r="E73" s="39"/>
      <c r="H73" s="39"/>
      <c r="I73" s="39"/>
    </row>
    <row r="74" spans="1:9" x14ac:dyDescent="0.25">
      <c r="C74" s="39"/>
      <c r="D74" s="39"/>
      <c r="E74" s="39"/>
      <c r="H74" s="39"/>
      <c r="I74" s="39"/>
    </row>
    <row r="75" spans="1:9" x14ac:dyDescent="0.25">
      <c r="B75"/>
      <c r="C75" s="39"/>
      <c r="D75" s="39"/>
      <c r="E75" s="39"/>
      <c r="H75" s="39"/>
      <c r="I75" s="39"/>
    </row>
    <row r="76" spans="1:9" x14ac:dyDescent="0.25">
      <c r="B76"/>
      <c r="C76" s="39"/>
      <c r="D76" s="39"/>
      <c r="E76" s="39"/>
      <c r="H76" s="39"/>
      <c r="I76" s="39"/>
    </row>
    <row r="77" spans="1:9" x14ac:dyDescent="0.25">
      <c r="B77"/>
      <c r="C77" s="39"/>
      <c r="D77" s="39"/>
      <c r="E77" s="39"/>
      <c r="H77" s="39"/>
      <c r="I77" s="39"/>
    </row>
    <row r="78" spans="1:9" x14ac:dyDescent="0.25">
      <c r="B78"/>
      <c r="C78" s="39"/>
      <c r="D78" s="39"/>
      <c r="E78" s="39"/>
      <c r="H78" s="39"/>
      <c r="I78" s="39"/>
    </row>
    <row r="79" spans="1:9" x14ac:dyDescent="0.25">
      <c r="B79"/>
      <c r="C79" s="39"/>
      <c r="D79" s="39"/>
      <c r="E79" s="39"/>
      <c r="H79" s="39"/>
      <c r="I79" s="39"/>
    </row>
    <row r="80" spans="1:9" x14ac:dyDescent="0.25">
      <c r="B80"/>
      <c r="C80" s="39"/>
      <c r="D80" s="39"/>
      <c r="E80" s="39"/>
      <c r="H80" s="39"/>
      <c r="I80" s="39"/>
    </row>
    <row r="81" customFormat="1" x14ac:dyDescent="0.25"/>
    <row r="82" customFormat="1" x14ac:dyDescent="0.25"/>
    <row r="83" customFormat="1" x14ac:dyDescent="0.25"/>
    <row r="84" customFormat="1" x14ac:dyDescent="0.25"/>
  </sheetData>
  <mergeCells count="12">
    <mergeCell ref="A35:B35"/>
    <mergeCell ref="C35:F35"/>
    <mergeCell ref="E4:H4"/>
    <mergeCell ref="E6:H7"/>
    <mergeCell ref="A13:C13"/>
    <mergeCell ref="A16:E16"/>
    <mergeCell ref="A34:E34"/>
    <mergeCell ref="A36:B36"/>
    <mergeCell ref="C36:F36"/>
    <mergeCell ref="A37:B37"/>
    <mergeCell ref="C37:F37"/>
    <mergeCell ref="A43:F43"/>
  </mergeCells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I84"/>
  <sheetViews>
    <sheetView topLeftCell="A40" workbookViewId="0">
      <selection activeCell="C48" sqref="C48"/>
    </sheetView>
  </sheetViews>
  <sheetFormatPr baseColWidth="10" defaultColWidth="9.140625" defaultRowHeight="15" x14ac:dyDescent="0.25"/>
  <cols>
    <col min="1" max="1" width="8.5703125" customWidth="1"/>
    <col min="2" max="2" width="13.140625" style="86" customWidth="1"/>
    <col min="3" max="3" width="32" customWidth="1"/>
    <col min="4" max="4" width="11.42578125" style="1" customWidth="1"/>
    <col min="5" max="5" width="39.42578125" customWidth="1"/>
    <col min="6" max="6" width="33.5703125" style="39" customWidth="1"/>
    <col min="7" max="7" width="30.140625" style="39" customWidth="1"/>
    <col min="8" max="8" width="16.85546875" customWidth="1"/>
  </cols>
  <sheetData>
    <row r="1" spans="1:8" ht="15.75" thickBot="1" x14ac:dyDescent="0.3">
      <c r="A1" s="376" t="s">
        <v>332</v>
      </c>
      <c r="B1" s="389"/>
      <c r="C1" s="378"/>
      <c r="D1" s="59"/>
      <c r="E1" s="58" t="s">
        <v>131</v>
      </c>
      <c r="F1" s="60"/>
      <c r="G1" s="60"/>
      <c r="H1" s="62" t="str">
        <f>+'Fonctions principales'!H1</f>
        <v>AUTOMNE 2018</v>
      </c>
    </row>
    <row r="2" spans="1:8" ht="15.75" thickBot="1" x14ac:dyDescent="0.3">
      <c r="A2" s="379"/>
      <c r="B2" s="380"/>
      <c r="C2" s="381"/>
      <c r="D2" s="59"/>
      <c r="E2" s="58" t="s">
        <v>132</v>
      </c>
      <c r="F2" s="60"/>
      <c r="G2" s="60" t="s">
        <v>133</v>
      </c>
      <c r="H2" s="62">
        <f>+'Fonctions principales'!H2</f>
        <v>0</v>
      </c>
    </row>
    <row r="3" spans="1:8" ht="15.75" thickBot="1" x14ac:dyDescent="0.3"/>
    <row r="4" spans="1:8" ht="15.75" thickBot="1" x14ac:dyDescent="0.3">
      <c r="A4" s="57" t="s">
        <v>134</v>
      </c>
      <c r="E4" s="512" t="str">
        <f>+'Fonctions principales'!E4:H4</f>
        <v>MÉCAN'ŒUF</v>
      </c>
      <c r="F4" s="513"/>
      <c r="G4" s="513"/>
      <c r="H4" s="514"/>
    </row>
    <row r="5" spans="1:8" ht="15.75" thickBot="1" x14ac:dyDescent="0.3"/>
    <row r="6" spans="1:8" x14ac:dyDescent="0.25">
      <c r="A6" s="57" t="s">
        <v>135</v>
      </c>
      <c r="E6" s="515" t="str">
        <f>+'Fonctions principales'!E6:H7</f>
        <v>Concevoir et construire un produit mobile capable de transporter un œuf, déposer un coquetier et s’arrêter à un mur sans le toucher</v>
      </c>
      <c r="F6" s="516"/>
      <c r="G6" s="516"/>
      <c r="H6" s="517"/>
    </row>
    <row r="7" spans="1:8" ht="15.75" thickBot="1" x14ac:dyDescent="0.3">
      <c r="A7" t="s">
        <v>136</v>
      </c>
      <c r="E7" s="518"/>
      <c r="F7" s="519"/>
      <c r="G7" s="519"/>
      <c r="H7" s="520"/>
    </row>
    <row r="8" spans="1:8" ht="15.75" thickBot="1" x14ac:dyDescent="0.3"/>
    <row r="9" spans="1:8" ht="15.75" thickBot="1" x14ac:dyDescent="0.3">
      <c r="A9" s="58" t="s">
        <v>137</v>
      </c>
      <c r="E9" s="78">
        <v>43059</v>
      </c>
    </row>
    <row r="10" spans="1:8" ht="15.75" thickBot="1" x14ac:dyDescent="0.3">
      <c r="A10" s="58" t="s">
        <v>315</v>
      </c>
      <c r="E10" s="283">
        <v>0</v>
      </c>
    </row>
    <row r="11" spans="1:8" x14ac:dyDescent="0.25">
      <c r="A11" s="58"/>
      <c r="E11" s="223"/>
    </row>
    <row r="12" spans="1:8" ht="15.75" thickBot="1" x14ac:dyDescent="0.3">
      <c r="A12" s="58"/>
      <c r="E12" s="58"/>
      <c r="F12" s="59"/>
      <c r="G12"/>
    </row>
    <row r="13" spans="1:8" ht="24" thickBot="1" x14ac:dyDescent="0.4">
      <c r="A13" s="646" t="s">
        <v>333</v>
      </c>
      <c r="B13" s="647"/>
      <c r="C13" s="648"/>
      <c r="D13" s="281" t="s">
        <v>362</v>
      </c>
      <c r="E13" s="364" t="s">
        <v>368</v>
      </c>
      <c r="F13" s="1"/>
      <c r="G13"/>
    </row>
    <row r="14" spans="1:8" x14ac:dyDescent="0.25">
      <c r="B14"/>
      <c r="D14"/>
      <c r="F14" s="1"/>
      <c r="G14"/>
    </row>
    <row r="15" spans="1:8" ht="15.75" thickBot="1" x14ac:dyDescent="0.3">
      <c r="B15"/>
      <c r="D15"/>
      <c r="F15" s="1"/>
    </row>
    <row r="16" spans="1:8" ht="15.75" thickBot="1" x14ac:dyDescent="0.3">
      <c r="A16" s="649" t="s">
        <v>334</v>
      </c>
      <c r="B16" s="650"/>
      <c r="C16" s="650"/>
      <c r="D16" s="650"/>
      <c r="E16" s="651"/>
      <c r="F16" s="391"/>
    </row>
    <row r="17" spans="1:7" ht="15.75" thickBot="1" x14ac:dyDescent="0.3">
      <c r="A17" s="264" t="s">
        <v>302</v>
      </c>
      <c r="B17" s="265"/>
      <c r="C17" s="76"/>
      <c r="D17" s="63"/>
      <c r="E17" s="76"/>
      <c r="F17" s="390" t="str">
        <f>+$D$13</f>
        <v>T-12.2</v>
      </c>
    </row>
    <row r="18" spans="1:7" ht="30.75" thickBot="1" x14ac:dyDescent="0.3">
      <c r="A18" s="277" t="s">
        <v>0</v>
      </c>
      <c r="B18" s="278" t="s">
        <v>158</v>
      </c>
      <c r="C18" s="279" t="s">
        <v>1</v>
      </c>
      <c r="D18" s="278" t="s">
        <v>2</v>
      </c>
      <c r="E18" s="280" t="s">
        <v>3</v>
      </c>
      <c r="F18" s="280" t="s">
        <v>353</v>
      </c>
      <c r="G18" s="284"/>
    </row>
    <row r="19" spans="1:7" ht="25.5" x14ac:dyDescent="0.25">
      <c r="A19" s="19" t="s">
        <v>167</v>
      </c>
      <c r="B19" s="95">
        <v>1</v>
      </c>
      <c r="C19" s="23" t="s">
        <v>161</v>
      </c>
      <c r="D19" s="2">
        <v>1</v>
      </c>
      <c r="E19" s="23" t="s">
        <v>339</v>
      </c>
      <c r="F19" s="346"/>
      <c r="G19" s="284"/>
    </row>
    <row r="20" spans="1:7" x14ac:dyDescent="0.25">
      <c r="A20" s="7"/>
      <c r="B20" s="89"/>
      <c r="C20" s="309"/>
      <c r="D20" s="153"/>
      <c r="E20" s="3"/>
      <c r="F20" s="347"/>
      <c r="G20" s="284"/>
    </row>
    <row r="21" spans="1:7" ht="15.75" thickBot="1" x14ac:dyDescent="0.3">
      <c r="A21" s="8"/>
      <c r="B21" s="268"/>
      <c r="C21" s="310"/>
      <c r="D21" s="311"/>
      <c r="E21" s="17"/>
      <c r="F21" s="348"/>
      <c r="G21" s="284"/>
    </row>
    <row r="22" spans="1:7" ht="15.75" thickBot="1" x14ac:dyDescent="0.3">
      <c r="A22" s="74" t="s">
        <v>312</v>
      </c>
      <c r="B22" s="265"/>
      <c r="C22" s="285"/>
      <c r="D22" s="265"/>
      <c r="E22" s="266"/>
      <c r="F22" s="358" t="str">
        <f>+$D$13</f>
        <v>T-12.2</v>
      </c>
      <c r="G22" s="284"/>
    </row>
    <row r="23" spans="1:7" ht="30.75" thickBot="1" x14ac:dyDescent="0.3">
      <c r="A23" s="277" t="s">
        <v>0</v>
      </c>
      <c r="B23" s="278" t="s">
        <v>158</v>
      </c>
      <c r="C23" s="279" t="s">
        <v>303</v>
      </c>
      <c r="D23" s="435" t="s">
        <v>304</v>
      </c>
      <c r="E23" s="280" t="s">
        <v>305</v>
      </c>
      <c r="F23" s="280" t="s">
        <v>353</v>
      </c>
      <c r="G23" s="284"/>
    </row>
    <row r="24" spans="1:7" x14ac:dyDescent="0.25">
      <c r="A24" s="431"/>
      <c r="B24" s="330"/>
      <c r="C24" s="292"/>
      <c r="D24" s="330"/>
      <c r="E24" s="295"/>
      <c r="F24" s="269"/>
      <c r="G24" s="284"/>
    </row>
    <row r="25" spans="1:7" x14ac:dyDescent="0.25">
      <c r="A25" s="432"/>
      <c r="B25" s="331"/>
      <c r="C25" s="293"/>
      <c r="D25" s="331"/>
      <c r="E25" s="296"/>
      <c r="F25" s="270"/>
      <c r="G25" s="284"/>
    </row>
    <row r="26" spans="1:7" ht="15.75" thickBot="1" x14ac:dyDescent="0.3">
      <c r="A26" s="433"/>
      <c r="B26" s="434"/>
      <c r="C26" s="294"/>
      <c r="D26" s="434"/>
      <c r="E26" s="297"/>
      <c r="F26" s="271"/>
      <c r="G26" s="284"/>
    </row>
    <row r="27" spans="1:7" ht="15.75" thickBot="1" x14ac:dyDescent="0.3">
      <c r="A27" s="74" t="s">
        <v>327</v>
      </c>
      <c r="B27" s="265"/>
      <c r="C27" s="285"/>
      <c r="D27" s="265"/>
      <c r="E27" s="266"/>
      <c r="F27" s="358" t="str">
        <f>+$D$13</f>
        <v>T-12.2</v>
      </c>
      <c r="G27" s="284"/>
    </row>
    <row r="28" spans="1:7" ht="30.75" thickBot="1" x14ac:dyDescent="0.3">
      <c r="A28" s="277" t="s">
        <v>0</v>
      </c>
      <c r="B28" s="278" t="s">
        <v>158</v>
      </c>
      <c r="C28" s="279" t="s">
        <v>303</v>
      </c>
      <c r="D28" s="435" t="s">
        <v>304</v>
      </c>
      <c r="E28" s="280" t="s">
        <v>305</v>
      </c>
      <c r="F28" s="280" t="s">
        <v>353</v>
      </c>
      <c r="G28" s="284"/>
    </row>
    <row r="29" spans="1:7" x14ac:dyDescent="0.25">
      <c r="A29" s="431"/>
      <c r="B29" s="330"/>
      <c r="C29" s="292"/>
      <c r="D29" s="330"/>
      <c r="E29" s="295"/>
      <c r="F29" s="269"/>
      <c r="G29" s="284"/>
    </row>
    <row r="30" spans="1:7" x14ac:dyDescent="0.25">
      <c r="A30" s="432"/>
      <c r="B30" s="331"/>
      <c r="C30" s="293"/>
      <c r="D30" s="331"/>
      <c r="E30" s="296"/>
      <c r="F30" s="270"/>
      <c r="G30" s="284"/>
    </row>
    <row r="31" spans="1:7" ht="15.75" thickBot="1" x14ac:dyDescent="0.3">
      <c r="A31" s="433"/>
      <c r="B31" s="434"/>
      <c r="C31" s="294"/>
      <c r="D31" s="434"/>
      <c r="E31" s="297"/>
      <c r="F31" s="271"/>
      <c r="G31" s="284"/>
    </row>
    <row r="32" spans="1:7" x14ac:dyDescent="0.25">
      <c r="A32" s="286"/>
      <c r="C32" s="287"/>
      <c r="D32" s="86"/>
      <c r="E32" s="223"/>
      <c r="F32" s="223"/>
      <c r="G32" s="284"/>
    </row>
    <row r="33" spans="1:8" ht="15.75" thickBot="1" x14ac:dyDescent="0.3">
      <c r="A33" s="286"/>
      <c r="C33" s="287"/>
      <c r="D33" s="86"/>
      <c r="E33" s="223"/>
      <c r="F33" s="223"/>
      <c r="G33" s="284"/>
    </row>
    <row r="34" spans="1:8" ht="15.75" thickBot="1" x14ac:dyDescent="0.3">
      <c r="A34" s="652" t="s">
        <v>370</v>
      </c>
      <c r="B34" s="653"/>
      <c r="C34" s="653"/>
      <c r="D34" s="653"/>
      <c r="E34" s="654"/>
      <c r="F34" s="359" t="str">
        <f>+$D$13</f>
        <v>T-12.2</v>
      </c>
      <c r="G34" s="284"/>
    </row>
    <row r="35" spans="1:8" ht="48" customHeight="1" thickBot="1" x14ac:dyDescent="0.3">
      <c r="A35" s="641" t="s">
        <v>335</v>
      </c>
      <c r="B35" s="642"/>
      <c r="C35" s="644" t="s">
        <v>363</v>
      </c>
      <c r="D35" s="660"/>
      <c r="E35" s="660"/>
      <c r="F35" s="661"/>
      <c r="G35" s="284"/>
      <c r="H35" s="363"/>
    </row>
    <row r="36" spans="1:8" ht="48" customHeight="1" thickBot="1" x14ac:dyDescent="0.3">
      <c r="A36" s="655" t="s">
        <v>311</v>
      </c>
      <c r="B36" s="656"/>
      <c r="C36" s="657" t="s">
        <v>349</v>
      </c>
      <c r="D36" s="658"/>
      <c r="E36" s="658"/>
      <c r="F36" s="659"/>
      <c r="G36" s="284"/>
    </row>
    <row r="37" spans="1:8" ht="29.25" customHeight="1" thickBot="1" x14ac:dyDescent="0.3">
      <c r="A37" s="655" t="s">
        <v>369</v>
      </c>
      <c r="B37" s="656"/>
      <c r="C37" s="657" t="s">
        <v>350</v>
      </c>
      <c r="D37" s="658"/>
      <c r="E37" s="658"/>
      <c r="F37" s="659"/>
      <c r="G37" s="284"/>
    </row>
    <row r="38" spans="1:8" x14ac:dyDescent="0.25">
      <c r="A38" s="360"/>
      <c r="B38" s="360"/>
      <c r="C38" s="361"/>
      <c r="D38" s="362"/>
      <c r="E38" s="362"/>
      <c r="F38" s="362"/>
      <c r="G38" s="284"/>
    </row>
    <row r="39" spans="1:8" ht="15.75" thickBot="1" x14ac:dyDescent="0.3">
      <c r="A39" s="360"/>
      <c r="B39" s="360"/>
      <c r="C39" s="361"/>
      <c r="D39" s="362"/>
      <c r="E39" s="362"/>
      <c r="F39" s="362"/>
      <c r="G39" s="284"/>
    </row>
    <row r="40" spans="1:8" ht="30" x14ac:dyDescent="0.25">
      <c r="A40" s="360"/>
      <c r="B40" s="360"/>
      <c r="D40"/>
      <c r="E40" s="355" t="s">
        <v>355</v>
      </c>
      <c r="F40" s="350" t="s">
        <v>331</v>
      </c>
      <c r="G40"/>
    </row>
    <row r="41" spans="1:8" x14ac:dyDescent="0.25">
      <c r="A41" s="360"/>
      <c r="B41" s="360"/>
      <c r="D41"/>
      <c r="E41" s="351" t="s">
        <v>329</v>
      </c>
      <c r="F41" s="353"/>
      <c r="G41"/>
    </row>
    <row r="42" spans="1:8" ht="15.75" thickBot="1" x14ac:dyDescent="0.3">
      <c r="A42" s="360"/>
      <c r="B42" s="360"/>
      <c r="D42"/>
      <c r="E42" s="352" t="s">
        <v>328</v>
      </c>
      <c r="F42" s="354"/>
      <c r="G42"/>
    </row>
    <row r="43" spans="1:8" ht="15.75" thickBot="1" x14ac:dyDescent="0.3">
      <c r="A43" s="652" t="s">
        <v>309</v>
      </c>
      <c r="B43" s="653"/>
      <c r="C43" s="653"/>
      <c r="D43" s="653"/>
      <c r="E43" s="653"/>
      <c r="F43" s="654"/>
      <c r="G43" s="359" t="str">
        <f>+$D$13</f>
        <v>T-12.2</v>
      </c>
    </row>
    <row r="44" spans="1:8" ht="45.75" thickBot="1" x14ac:dyDescent="0.3">
      <c r="A44" s="267" t="s">
        <v>310</v>
      </c>
      <c r="B44" s="61" t="s">
        <v>306</v>
      </c>
      <c r="C44" s="288" t="s">
        <v>314</v>
      </c>
      <c r="D44" s="275"/>
      <c r="E44" s="289" t="s">
        <v>313</v>
      </c>
      <c r="F44" s="274" t="s">
        <v>307</v>
      </c>
      <c r="G44" s="288" t="s">
        <v>308</v>
      </c>
    </row>
    <row r="45" spans="1:8" x14ac:dyDescent="0.25">
      <c r="A45" s="349" t="s">
        <v>301</v>
      </c>
      <c r="B45" s="273"/>
      <c r="C45" s="317"/>
      <c r="D45" s="298"/>
      <c r="E45" s="312"/>
      <c r="F45" s="313"/>
      <c r="G45" s="314"/>
    </row>
    <row r="46" spans="1:8" x14ac:dyDescent="0.25">
      <c r="A46" s="349" t="s">
        <v>356</v>
      </c>
      <c r="B46" s="272"/>
      <c r="C46" s="315"/>
      <c r="D46" s="299"/>
      <c r="E46" s="316"/>
      <c r="F46" s="300"/>
      <c r="G46" s="301"/>
    </row>
    <row r="47" spans="1:8" x14ac:dyDescent="0.25">
      <c r="A47" s="349" t="s">
        <v>357</v>
      </c>
      <c r="B47" s="272"/>
      <c r="C47" s="315"/>
      <c r="D47" s="299"/>
      <c r="E47" s="316"/>
      <c r="F47" s="300"/>
      <c r="G47" s="301"/>
    </row>
    <row r="48" spans="1:8" x14ac:dyDescent="0.25">
      <c r="A48" s="349" t="s">
        <v>358</v>
      </c>
      <c r="B48" s="272"/>
      <c r="C48" s="315"/>
      <c r="D48" s="299"/>
      <c r="E48" s="316"/>
      <c r="F48" s="300"/>
      <c r="G48" s="301"/>
    </row>
    <row r="49" spans="1:9" x14ac:dyDescent="0.25">
      <c r="A49" s="290"/>
      <c r="B49" s="272"/>
      <c r="C49" s="301"/>
      <c r="D49" s="302"/>
      <c r="E49" s="303"/>
      <c r="F49" s="300"/>
      <c r="G49" s="301"/>
      <c r="H49" s="39"/>
      <c r="I49" s="39"/>
    </row>
    <row r="50" spans="1:9" x14ac:dyDescent="0.25">
      <c r="A50" s="349"/>
      <c r="B50" s="272"/>
      <c r="C50" s="301"/>
      <c r="D50" s="302"/>
      <c r="E50" s="303"/>
      <c r="F50" s="300"/>
      <c r="G50" s="301"/>
      <c r="H50" s="39"/>
      <c r="I50" s="39"/>
    </row>
    <row r="51" spans="1:9" x14ac:dyDescent="0.25">
      <c r="A51" s="290"/>
      <c r="B51" s="272"/>
      <c r="C51" s="301"/>
      <c r="D51" s="302"/>
      <c r="E51" s="303"/>
      <c r="F51" s="300"/>
      <c r="G51" s="301"/>
      <c r="H51" s="39"/>
      <c r="I51" s="39"/>
    </row>
    <row r="52" spans="1:9" x14ac:dyDescent="0.25">
      <c r="A52" s="290"/>
      <c r="B52" s="272"/>
      <c r="C52" s="301"/>
      <c r="D52" s="302"/>
      <c r="E52" s="303"/>
      <c r="F52" s="300"/>
      <c r="G52" s="301"/>
      <c r="H52" s="39"/>
      <c r="I52" s="39"/>
    </row>
    <row r="53" spans="1:9" x14ac:dyDescent="0.25">
      <c r="A53" s="290"/>
      <c r="B53" s="272"/>
      <c r="C53" s="301"/>
      <c r="D53" s="302"/>
      <c r="E53" s="303"/>
      <c r="F53" s="300"/>
      <c r="G53" s="301"/>
      <c r="H53" s="39"/>
      <c r="I53" s="39"/>
    </row>
    <row r="54" spans="1:9" ht="15.75" thickBot="1" x14ac:dyDescent="0.3">
      <c r="A54" s="291"/>
      <c r="B54" s="276"/>
      <c r="C54" s="304"/>
      <c r="D54" s="305"/>
      <c r="E54" s="306"/>
      <c r="F54" s="307"/>
      <c r="G54" s="304"/>
      <c r="H54" s="39"/>
      <c r="I54" s="39"/>
    </row>
    <row r="55" spans="1:9" ht="18.75" customHeight="1" x14ac:dyDescent="0.25">
      <c r="A55" s="287"/>
      <c r="B55" s="287"/>
      <c r="C55" s="284"/>
      <c r="D55" s="284"/>
      <c r="E55" s="284"/>
      <c r="F55" s="284"/>
      <c r="G55" s="284"/>
      <c r="H55" s="39"/>
      <c r="I55" s="39"/>
    </row>
    <row r="56" spans="1:9" x14ac:dyDescent="0.25">
      <c r="A56" s="287"/>
      <c r="B56" s="287"/>
      <c r="C56" s="284"/>
      <c r="D56" s="284"/>
      <c r="E56" s="284"/>
      <c r="F56" s="284"/>
      <c r="G56" s="284"/>
      <c r="H56" s="39"/>
      <c r="I56" s="39"/>
    </row>
    <row r="57" spans="1:9" x14ac:dyDescent="0.25">
      <c r="A57" s="287"/>
      <c r="B57" s="287"/>
      <c r="C57" s="284"/>
      <c r="D57" s="284"/>
      <c r="E57" s="284"/>
      <c r="F57" s="284"/>
      <c r="G57" s="284"/>
      <c r="H57" s="39"/>
      <c r="I57" s="39"/>
    </row>
    <row r="58" spans="1:9" x14ac:dyDescent="0.25">
      <c r="A58" s="287"/>
      <c r="B58" s="287"/>
      <c r="C58" s="284"/>
      <c r="D58" s="284"/>
      <c r="E58" s="284"/>
      <c r="F58" s="284"/>
      <c r="G58" s="284"/>
      <c r="H58" s="39"/>
      <c r="I58" s="39"/>
    </row>
    <row r="59" spans="1:9" x14ac:dyDescent="0.25">
      <c r="A59" s="287"/>
      <c r="B59" s="287"/>
      <c r="C59" s="284"/>
      <c r="D59" s="284"/>
      <c r="E59" s="284"/>
      <c r="F59" s="284"/>
      <c r="G59" s="284"/>
      <c r="H59" s="39"/>
      <c r="I59" s="39"/>
    </row>
    <row r="60" spans="1:9" x14ac:dyDescent="0.25">
      <c r="A60" s="287"/>
      <c r="B60" s="287"/>
      <c r="C60" s="284"/>
      <c r="D60" s="284"/>
      <c r="E60" s="284"/>
      <c r="F60" s="284"/>
      <c r="G60" s="284"/>
      <c r="H60" s="39"/>
      <c r="I60" s="39"/>
    </row>
    <row r="61" spans="1:9" x14ac:dyDescent="0.25">
      <c r="A61" s="287"/>
      <c r="B61" s="287"/>
      <c r="C61" s="284"/>
      <c r="D61" s="284"/>
      <c r="E61" s="284"/>
      <c r="F61" s="284"/>
      <c r="G61" s="284"/>
      <c r="H61" s="39"/>
      <c r="I61" s="39"/>
    </row>
    <row r="62" spans="1:9" x14ac:dyDescent="0.25">
      <c r="A62" s="287"/>
      <c r="B62" s="287"/>
      <c r="C62" s="284"/>
      <c r="D62" s="284"/>
      <c r="E62" s="284"/>
      <c r="F62" s="284"/>
      <c r="G62" s="284"/>
      <c r="H62" s="39"/>
      <c r="I62" s="39"/>
    </row>
    <row r="63" spans="1:9" x14ac:dyDescent="0.25">
      <c r="A63" s="287"/>
      <c r="B63" s="287"/>
      <c r="C63" s="284"/>
      <c r="D63" s="284"/>
      <c r="E63" s="284"/>
      <c r="F63" s="284"/>
      <c r="G63" s="284"/>
      <c r="H63" s="39"/>
      <c r="I63" s="39"/>
    </row>
    <row r="64" spans="1:9" x14ac:dyDescent="0.25">
      <c r="A64" s="287"/>
      <c r="B64" s="287"/>
      <c r="C64" s="284"/>
      <c r="D64" s="284"/>
      <c r="E64" s="284"/>
      <c r="F64" s="284"/>
      <c r="G64" s="284"/>
      <c r="H64" s="39"/>
      <c r="I64" s="39"/>
    </row>
    <row r="65" spans="1:9" x14ac:dyDescent="0.25">
      <c r="A65" s="287"/>
      <c r="B65" s="287"/>
      <c r="C65" s="284"/>
      <c r="D65" s="284"/>
      <c r="E65" s="284"/>
      <c r="F65" s="284"/>
      <c r="G65" s="284"/>
      <c r="H65" s="39"/>
      <c r="I65" s="39"/>
    </row>
    <row r="66" spans="1:9" x14ac:dyDescent="0.25">
      <c r="A66" s="287"/>
      <c r="B66" s="287"/>
      <c r="C66" s="284"/>
      <c r="D66" s="284"/>
      <c r="E66" s="284"/>
      <c r="F66" s="284"/>
      <c r="G66" s="284"/>
      <c r="H66" s="39"/>
      <c r="I66" s="39"/>
    </row>
    <row r="67" spans="1:9" x14ac:dyDescent="0.25">
      <c r="A67" s="287"/>
      <c r="B67" s="287"/>
      <c r="C67" s="284"/>
      <c r="D67" s="284"/>
      <c r="E67" s="284"/>
      <c r="F67" s="284"/>
      <c r="G67" s="284"/>
      <c r="H67" s="39"/>
      <c r="I67" s="39"/>
    </row>
    <row r="68" spans="1:9" x14ac:dyDescent="0.25">
      <c r="A68" s="287"/>
      <c r="B68" s="287"/>
      <c r="C68" s="284"/>
      <c r="D68" s="284"/>
      <c r="E68" s="284"/>
      <c r="F68" s="284"/>
      <c r="G68" s="284"/>
      <c r="H68" s="39"/>
      <c r="I68" s="39"/>
    </row>
    <row r="69" spans="1:9" x14ac:dyDescent="0.25">
      <c r="A69" s="287"/>
      <c r="B69" s="287"/>
      <c r="C69" s="284"/>
      <c r="D69" s="284"/>
      <c r="E69" s="284"/>
      <c r="F69" s="284"/>
      <c r="G69" s="284"/>
      <c r="H69" s="39"/>
      <c r="I69" s="39"/>
    </row>
    <row r="70" spans="1:9" ht="19.5" customHeight="1" x14ac:dyDescent="0.25">
      <c r="B70"/>
      <c r="C70" s="39"/>
      <c r="D70" s="39"/>
      <c r="E70" s="39"/>
      <c r="H70" s="39"/>
      <c r="I70" s="39"/>
    </row>
    <row r="71" spans="1:9" x14ac:dyDescent="0.25">
      <c r="B71"/>
      <c r="C71" s="39"/>
      <c r="D71" s="39"/>
      <c r="E71" s="39"/>
      <c r="H71" s="39"/>
      <c r="I71" s="39"/>
    </row>
    <row r="72" spans="1:9" x14ac:dyDescent="0.25">
      <c r="B72"/>
      <c r="C72" s="39"/>
      <c r="D72" s="39"/>
      <c r="E72" s="39"/>
      <c r="H72" s="39"/>
      <c r="I72" s="39"/>
    </row>
    <row r="73" spans="1:9" x14ac:dyDescent="0.25">
      <c r="B73"/>
      <c r="C73" s="39"/>
      <c r="D73" s="39"/>
      <c r="E73" s="39"/>
      <c r="H73" s="39"/>
      <c r="I73" s="39"/>
    </row>
    <row r="74" spans="1:9" x14ac:dyDescent="0.25">
      <c r="C74" s="39"/>
      <c r="D74" s="39"/>
      <c r="E74" s="39"/>
      <c r="H74" s="39"/>
      <c r="I74" s="39"/>
    </row>
    <row r="75" spans="1:9" x14ac:dyDescent="0.25">
      <c r="B75"/>
      <c r="C75" s="39"/>
      <c r="D75" s="39"/>
      <c r="E75" s="39"/>
      <c r="H75" s="39"/>
      <c r="I75" s="39"/>
    </row>
    <row r="76" spans="1:9" x14ac:dyDescent="0.25">
      <c r="B76"/>
      <c r="C76" s="39"/>
      <c r="D76" s="39"/>
      <c r="E76" s="39"/>
      <c r="H76" s="39"/>
      <c r="I76" s="39"/>
    </row>
    <row r="77" spans="1:9" x14ac:dyDescent="0.25">
      <c r="B77"/>
      <c r="C77" s="39"/>
      <c r="D77" s="39"/>
      <c r="E77" s="39"/>
      <c r="H77" s="39"/>
      <c r="I77" s="39"/>
    </row>
    <row r="78" spans="1:9" x14ac:dyDescent="0.25">
      <c r="B78"/>
      <c r="C78" s="39"/>
      <c r="D78" s="39"/>
      <c r="E78" s="39"/>
      <c r="H78" s="39"/>
      <c r="I78" s="39"/>
    </row>
    <row r="79" spans="1:9" x14ac:dyDescent="0.25">
      <c r="B79"/>
      <c r="C79" s="39"/>
      <c r="D79" s="39"/>
      <c r="E79" s="39"/>
      <c r="H79" s="39"/>
      <c r="I79" s="39"/>
    </row>
    <row r="80" spans="1:9" x14ac:dyDescent="0.25">
      <c r="B80"/>
      <c r="C80" s="39"/>
      <c r="D80" s="39"/>
      <c r="E80" s="39"/>
      <c r="H80" s="39"/>
      <c r="I80" s="39"/>
    </row>
    <row r="81" customFormat="1" x14ac:dyDescent="0.25"/>
    <row r="82" customFormat="1" x14ac:dyDescent="0.25"/>
    <row r="83" customFormat="1" x14ac:dyDescent="0.25"/>
    <row r="84" customFormat="1" x14ac:dyDescent="0.25"/>
  </sheetData>
  <mergeCells count="12">
    <mergeCell ref="A35:B35"/>
    <mergeCell ref="C35:F35"/>
    <mergeCell ref="E4:H4"/>
    <mergeCell ref="E6:H7"/>
    <mergeCell ref="A13:C13"/>
    <mergeCell ref="A16:E16"/>
    <mergeCell ref="A34:E34"/>
    <mergeCell ref="A36:B36"/>
    <mergeCell ref="C36:F36"/>
    <mergeCell ref="A37:B37"/>
    <mergeCell ref="C37:F37"/>
    <mergeCell ref="A43:F43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7B62CD-7827-466F-B4FD-7C4E27B6BB37}">
  <dimension ref="A1:I84"/>
  <sheetViews>
    <sheetView topLeftCell="A7" workbookViewId="0">
      <selection activeCell="E52" sqref="E52"/>
    </sheetView>
  </sheetViews>
  <sheetFormatPr baseColWidth="10" defaultColWidth="9.140625" defaultRowHeight="15" x14ac:dyDescent="0.25"/>
  <cols>
    <col min="1" max="1" width="8.5703125" customWidth="1"/>
    <col min="2" max="2" width="13.140625" style="86" customWidth="1"/>
    <col min="3" max="3" width="32" customWidth="1"/>
    <col min="4" max="4" width="11.42578125" style="1" customWidth="1"/>
    <col min="5" max="5" width="39.42578125" customWidth="1"/>
    <col min="6" max="6" width="33.5703125" style="39" customWidth="1"/>
    <col min="7" max="7" width="30.140625" style="39" customWidth="1"/>
    <col min="8" max="8" width="16.85546875" customWidth="1"/>
  </cols>
  <sheetData>
    <row r="1" spans="1:8" ht="15.75" thickBot="1" x14ac:dyDescent="0.3">
      <c r="A1" s="376" t="s">
        <v>332</v>
      </c>
      <c r="B1" s="389"/>
      <c r="C1" s="378"/>
      <c r="D1" s="59"/>
      <c r="E1" s="58" t="s">
        <v>131</v>
      </c>
      <c r="F1" s="60"/>
      <c r="G1" s="60"/>
      <c r="H1" s="62" t="str">
        <f>+'Fonctions principales'!H1</f>
        <v>AUTOMNE 2018</v>
      </c>
    </row>
    <row r="2" spans="1:8" ht="15.75" thickBot="1" x14ac:dyDescent="0.3">
      <c r="A2" s="379"/>
      <c r="B2" s="380"/>
      <c r="C2" s="381"/>
      <c r="D2" s="59"/>
      <c r="E2" s="58" t="s">
        <v>132</v>
      </c>
      <c r="F2" s="60"/>
      <c r="G2" s="60" t="s">
        <v>133</v>
      </c>
      <c r="H2" s="62">
        <f>+'Fonctions principales'!H2</f>
        <v>0</v>
      </c>
    </row>
    <row r="3" spans="1:8" ht="15.75" thickBot="1" x14ac:dyDescent="0.3"/>
    <row r="4" spans="1:8" ht="15.75" thickBot="1" x14ac:dyDescent="0.3">
      <c r="A4" s="57" t="s">
        <v>134</v>
      </c>
      <c r="E4" s="512" t="str">
        <f>+'Fonctions principales'!E4:H4</f>
        <v>MÉCAN'ŒUF</v>
      </c>
      <c r="F4" s="513"/>
      <c r="G4" s="513"/>
      <c r="H4" s="514"/>
    </row>
    <row r="5" spans="1:8" ht="15.75" thickBot="1" x14ac:dyDescent="0.3"/>
    <row r="6" spans="1:8" x14ac:dyDescent="0.25">
      <c r="A6" s="57" t="s">
        <v>135</v>
      </c>
      <c r="E6" s="515" t="str">
        <f>+'Fonctions principales'!E6:H7</f>
        <v>Concevoir et construire un produit mobile capable de transporter un œuf, déposer un coquetier et s’arrêter à un mur sans le toucher</v>
      </c>
      <c r="F6" s="516"/>
      <c r="G6" s="516"/>
      <c r="H6" s="517"/>
    </row>
    <row r="7" spans="1:8" ht="15.75" thickBot="1" x14ac:dyDescent="0.3">
      <c r="A7" t="s">
        <v>136</v>
      </c>
      <c r="E7" s="518"/>
      <c r="F7" s="519"/>
      <c r="G7" s="519"/>
      <c r="H7" s="520"/>
    </row>
    <row r="8" spans="1:8" ht="15.75" thickBot="1" x14ac:dyDescent="0.3"/>
    <row r="9" spans="1:8" ht="15.75" thickBot="1" x14ac:dyDescent="0.3">
      <c r="A9" s="58" t="s">
        <v>137</v>
      </c>
      <c r="E9" s="78">
        <v>43059</v>
      </c>
    </row>
    <row r="10" spans="1:8" ht="15.75" thickBot="1" x14ac:dyDescent="0.3">
      <c r="A10" s="58" t="s">
        <v>315</v>
      </c>
      <c r="E10" s="283">
        <v>0</v>
      </c>
    </row>
    <row r="11" spans="1:8" x14ac:dyDescent="0.25">
      <c r="A11" s="58"/>
      <c r="E11" s="223"/>
    </row>
    <row r="12" spans="1:8" ht="15.75" thickBot="1" x14ac:dyDescent="0.3">
      <c r="A12" s="58"/>
      <c r="E12" s="58"/>
      <c r="F12" s="59"/>
      <c r="G12"/>
    </row>
    <row r="13" spans="1:8" ht="24" thickBot="1" x14ac:dyDescent="0.4">
      <c r="A13" s="646" t="s">
        <v>333</v>
      </c>
      <c r="B13" s="647"/>
      <c r="C13" s="648"/>
      <c r="D13" s="281" t="s">
        <v>449</v>
      </c>
      <c r="E13" s="364" t="s">
        <v>450</v>
      </c>
      <c r="F13" s="1"/>
      <c r="G13"/>
    </row>
    <row r="14" spans="1:8" x14ac:dyDescent="0.25">
      <c r="B14"/>
      <c r="D14"/>
      <c r="F14" s="1"/>
      <c r="G14"/>
    </row>
    <row r="15" spans="1:8" ht="15.75" thickBot="1" x14ac:dyDescent="0.3">
      <c r="B15"/>
      <c r="D15"/>
      <c r="F15" s="1"/>
    </row>
    <row r="16" spans="1:8" ht="15.75" thickBot="1" x14ac:dyDescent="0.3">
      <c r="A16" s="649" t="s">
        <v>334</v>
      </c>
      <c r="B16" s="650"/>
      <c r="C16" s="650"/>
      <c r="D16" s="650"/>
      <c r="E16" s="651"/>
      <c r="F16" s="391"/>
    </row>
    <row r="17" spans="1:7" ht="15.75" thickBot="1" x14ac:dyDescent="0.3">
      <c r="A17" s="264" t="s">
        <v>302</v>
      </c>
      <c r="B17" s="265"/>
      <c r="C17" s="76"/>
      <c r="D17" s="63"/>
      <c r="E17" s="76"/>
      <c r="F17" s="390" t="str">
        <f>+$D$13</f>
        <v>T-15.0</v>
      </c>
    </row>
    <row r="18" spans="1:7" ht="30.75" thickBot="1" x14ac:dyDescent="0.3">
      <c r="A18" s="277" t="s">
        <v>0</v>
      </c>
      <c r="B18" s="278" t="s">
        <v>158</v>
      </c>
      <c r="C18" s="279" t="s">
        <v>1</v>
      </c>
      <c r="D18" s="278" t="s">
        <v>2</v>
      </c>
      <c r="E18" s="280" t="s">
        <v>3</v>
      </c>
      <c r="F18" s="280" t="s">
        <v>353</v>
      </c>
      <c r="G18" s="284"/>
    </row>
    <row r="19" spans="1:7" x14ac:dyDescent="0.25">
      <c r="A19" s="19" t="s">
        <v>446</v>
      </c>
      <c r="B19" s="95">
        <v>0</v>
      </c>
      <c r="C19" s="23" t="s">
        <v>447</v>
      </c>
      <c r="D19" s="2">
        <v>3</v>
      </c>
      <c r="E19" s="23" t="s">
        <v>448</v>
      </c>
      <c r="F19" s="346"/>
      <c r="G19" s="284"/>
    </row>
    <row r="20" spans="1:7" x14ac:dyDescent="0.25">
      <c r="A20" s="7"/>
      <c r="B20" s="89"/>
      <c r="C20" s="309"/>
      <c r="D20" s="153"/>
      <c r="E20" s="3"/>
      <c r="F20" s="347"/>
      <c r="G20" s="284"/>
    </row>
    <row r="21" spans="1:7" ht="15.75" thickBot="1" x14ac:dyDescent="0.3">
      <c r="A21" s="8"/>
      <c r="B21" s="268"/>
      <c r="C21" s="310"/>
      <c r="D21" s="311"/>
      <c r="E21" s="17"/>
      <c r="F21" s="348"/>
      <c r="G21" s="284"/>
    </row>
    <row r="22" spans="1:7" ht="15.75" thickBot="1" x14ac:dyDescent="0.3">
      <c r="A22" s="74" t="s">
        <v>312</v>
      </c>
      <c r="B22" s="265"/>
      <c r="C22" s="285"/>
      <c r="D22" s="265"/>
      <c r="E22" s="266"/>
      <c r="F22" s="358" t="str">
        <f>+$D$13</f>
        <v>T-15.0</v>
      </c>
      <c r="G22" s="284"/>
    </row>
    <row r="23" spans="1:7" ht="30.75" thickBot="1" x14ac:dyDescent="0.3">
      <c r="A23" s="277" t="s">
        <v>0</v>
      </c>
      <c r="B23" s="278" t="s">
        <v>158</v>
      </c>
      <c r="C23" s="279" t="s">
        <v>303</v>
      </c>
      <c r="D23" s="435" t="s">
        <v>304</v>
      </c>
      <c r="E23" s="280" t="s">
        <v>305</v>
      </c>
      <c r="F23" s="280" t="s">
        <v>353</v>
      </c>
      <c r="G23" s="284"/>
    </row>
    <row r="24" spans="1:7" x14ac:dyDescent="0.25">
      <c r="A24" s="431"/>
      <c r="B24" s="330"/>
      <c r="C24" s="292"/>
      <c r="D24" s="330"/>
      <c r="E24" s="295"/>
      <c r="F24" s="269"/>
      <c r="G24" s="284"/>
    </row>
    <row r="25" spans="1:7" x14ac:dyDescent="0.25">
      <c r="A25" s="432"/>
      <c r="B25" s="331"/>
      <c r="C25" s="293"/>
      <c r="D25" s="331"/>
      <c r="E25" s="296"/>
      <c r="F25" s="270"/>
      <c r="G25" s="284"/>
    </row>
    <row r="26" spans="1:7" ht="15.75" thickBot="1" x14ac:dyDescent="0.3">
      <c r="A26" s="433"/>
      <c r="B26" s="434"/>
      <c r="C26" s="294"/>
      <c r="D26" s="434"/>
      <c r="E26" s="297"/>
      <c r="F26" s="271"/>
      <c r="G26" s="284"/>
    </row>
    <row r="27" spans="1:7" ht="15.75" thickBot="1" x14ac:dyDescent="0.3">
      <c r="A27" s="74" t="s">
        <v>327</v>
      </c>
      <c r="B27" s="265"/>
      <c r="C27" s="285"/>
      <c r="D27" s="265"/>
      <c r="E27" s="266"/>
      <c r="F27" s="358" t="str">
        <f>+$D$13</f>
        <v>T-15.0</v>
      </c>
      <c r="G27" s="284"/>
    </row>
    <row r="28" spans="1:7" ht="30.75" thickBot="1" x14ac:dyDescent="0.3">
      <c r="A28" s="277" t="s">
        <v>0</v>
      </c>
      <c r="B28" s="278" t="s">
        <v>158</v>
      </c>
      <c r="C28" s="279" t="s">
        <v>303</v>
      </c>
      <c r="D28" s="435" t="s">
        <v>304</v>
      </c>
      <c r="E28" s="280" t="s">
        <v>305</v>
      </c>
      <c r="F28" s="280" t="s">
        <v>353</v>
      </c>
      <c r="G28" s="284"/>
    </row>
    <row r="29" spans="1:7" x14ac:dyDescent="0.25">
      <c r="A29" s="431"/>
      <c r="B29" s="330"/>
      <c r="C29" s="292"/>
      <c r="D29" s="330"/>
      <c r="E29" s="295"/>
      <c r="F29" s="269"/>
      <c r="G29" s="284"/>
    </row>
    <row r="30" spans="1:7" x14ac:dyDescent="0.25">
      <c r="A30" s="432"/>
      <c r="B30" s="331"/>
      <c r="C30" s="293"/>
      <c r="D30" s="331"/>
      <c r="E30" s="296"/>
      <c r="F30" s="270"/>
      <c r="G30" s="284"/>
    </row>
    <row r="31" spans="1:7" ht="15.75" thickBot="1" x14ac:dyDescent="0.3">
      <c r="A31" s="433"/>
      <c r="B31" s="434"/>
      <c r="C31" s="294"/>
      <c r="D31" s="434"/>
      <c r="E31" s="297"/>
      <c r="F31" s="271"/>
      <c r="G31" s="284"/>
    </row>
    <row r="32" spans="1:7" x14ac:dyDescent="0.25">
      <c r="A32" s="286"/>
      <c r="C32" s="287"/>
      <c r="D32" s="86"/>
      <c r="E32" s="223"/>
      <c r="F32" s="223"/>
      <c r="G32" s="284"/>
    </row>
    <row r="33" spans="1:8" ht="15.75" thickBot="1" x14ac:dyDescent="0.3">
      <c r="A33" s="286"/>
      <c r="C33" s="287"/>
      <c r="D33" s="86"/>
      <c r="E33" s="223"/>
      <c r="F33" s="223"/>
      <c r="G33" s="284"/>
    </row>
    <row r="34" spans="1:8" ht="15.75" thickBot="1" x14ac:dyDescent="0.3">
      <c r="A34" s="652" t="s">
        <v>370</v>
      </c>
      <c r="B34" s="653"/>
      <c r="C34" s="653"/>
      <c r="D34" s="653"/>
      <c r="E34" s="654"/>
      <c r="F34" s="359" t="str">
        <f>+$D$13</f>
        <v>T-15.0</v>
      </c>
      <c r="G34" s="284"/>
    </row>
    <row r="35" spans="1:8" ht="97.5" customHeight="1" thickBot="1" x14ac:dyDescent="0.3">
      <c r="A35" s="641" t="s">
        <v>335</v>
      </c>
      <c r="B35" s="642"/>
      <c r="C35" s="644" t="s">
        <v>452</v>
      </c>
      <c r="D35" s="660"/>
      <c r="E35" s="660"/>
      <c r="F35" s="661"/>
      <c r="G35" s="284"/>
      <c r="H35" s="363"/>
    </row>
    <row r="36" spans="1:8" ht="91.5" customHeight="1" thickBot="1" x14ac:dyDescent="0.3">
      <c r="A36" s="655" t="s">
        <v>311</v>
      </c>
      <c r="B36" s="656"/>
      <c r="C36" s="657" t="s">
        <v>453</v>
      </c>
      <c r="D36" s="657"/>
      <c r="E36" s="657"/>
      <c r="F36" s="662"/>
      <c r="G36" s="284"/>
    </row>
    <row r="37" spans="1:8" ht="29.25" customHeight="1" thickBot="1" x14ac:dyDescent="0.3">
      <c r="A37" s="655" t="s">
        <v>369</v>
      </c>
      <c r="B37" s="656"/>
      <c r="C37" s="657" t="s">
        <v>451</v>
      </c>
      <c r="D37" s="658"/>
      <c r="E37" s="658"/>
      <c r="F37" s="659"/>
      <c r="G37" s="284"/>
    </row>
    <row r="38" spans="1:8" x14ac:dyDescent="0.25">
      <c r="A38" s="360"/>
      <c r="B38" s="360"/>
      <c r="C38" s="361"/>
      <c r="D38" s="362"/>
      <c r="E38" s="362"/>
      <c r="F38" s="362"/>
      <c r="G38" s="284"/>
    </row>
    <row r="39" spans="1:8" ht="15.75" thickBot="1" x14ac:dyDescent="0.3">
      <c r="A39" s="360"/>
      <c r="B39" s="360"/>
      <c r="C39" s="361"/>
      <c r="D39" s="362"/>
      <c r="E39" s="362"/>
      <c r="F39" s="362"/>
      <c r="G39" s="284"/>
    </row>
    <row r="40" spans="1:8" ht="30" x14ac:dyDescent="0.25">
      <c r="A40" s="360"/>
      <c r="B40" s="360"/>
      <c r="D40"/>
      <c r="E40" s="355" t="s">
        <v>355</v>
      </c>
      <c r="F40" s="350" t="s">
        <v>331</v>
      </c>
      <c r="G40"/>
    </row>
    <row r="41" spans="1:8" x14ac:dyDescent="0.25">
      <c r="A41" s="360"/>
      <c r="B41" s="360"/>
      <c r="D41"/>
      <c r="E41" s="351" t="s">
        <v>329</v>
      </c>
      <c r="F41" s="353"/>
      <c r="G41"/>
    </row>
    <row r="42" spans="1:8" ht="15.75" thickBot="1" x14ac:dyDescent="0.3">
      <c r="A42" s="360"/>
      <c r="B42" s="360"/>
      <c r="D42"/>
      <c r="E42" s="352" t="s">
        <v>328</v>
      </c>
      <c r="F42" s="354"/>
      <c r="G42"/>
    </row>
    <row r="43" spans="1:8" ht="15.75" thickBot="1" x14ac:dyDescent="0.3">
      <c r="A43" s="652" t="s">
        <v>309</v>
      </c>
      <c r="B43" s="653"/>
      <c r="C43" s="653"/>
      <c r="D43" s="653"/>
      <c r="E43" s="653"/>
      <c r="F43" s="654"/>
      <c r="G43" s="359" t="str">
        <f>+$D$13</f>
        <v>T-15.0</v>
      </c>
    </row>
    <row r="44" spans="1:8" ht="45.75" thickBot="1" x14ac:dyDescent="0.3">
      <c r="A44" s="267" t="s">
        <v>310</v>
      </c>
      <c r="B44" s="61" t="s">
        <v>306</v>
      </c>
      <c r="C44" s="288" t="s">
        <v>314</v>
      </c>
      <c r="D44" s="275"/>
      <c r="E44" s="289" t="s">
        <v>313</v>
      </c>
      <c r="F44" s="274" t="s">
        <v>307</v>
      </c>
      <c r="G44" s="288" t="s">
        <v>308</v>
      </c>
    </row>
    <row r="45" spans="1:8" x14ac:dyDescent="0.25">
      <c r="A45" s="349" t="s">
        <v>301</v>
      </c>
      <c r="B45" s="273"/>
      <c r="C45" s="317"/>
      <c r="D45" s="298"/>
      <c r="E45" s="312"/>
      <c r="F45" s="313"/>
      <c r="G45" s="314"/>
    </row>
    <row r="46" spans="1:8" x14ac:dyDescent="0.25">
      <c r="A46" s="349" t="s">
        <v>356</v>
      </c>
      <c r="B46" s="272"/>
      <c r="C46" s="315"/>
      <c r="D46" s="299"/>
      <c r="E46" s="316"/>
      <c r="F46" s="300"/>
      <c r="G46" s="301"/>
    </row>
    <row r="47" spans="1:8" x14ac:dyDescent="0.25">
      <c r="A47" s="349" t="s">
        <v>357</v>
      </c>
      <c r="B47" s="272"/>
      <c r="C47" s="315"/>
      <c r="D47" s="299"/>
      <c r="E47" s="316"/>
      <c r="F47" s="300"/>
      <c r="G47" s="301"/>
    </row>
    <row r="48" spans="1:8" x14ac:dyDescent="0.25">
      <c r="A48" s="349" t="s">
        <v>358</v>
      </c>
      <c r="B48" s="272"/>
      <c r="C48" s="315"/>
      <c r="D48" s="299"/>
      <c r="E48" s="316"/>
      <c r="F48" s="300"/>
      <c r="G48" s="301"/>
    </row>
    <row r="49" spans="1:9" x14ac:dyDescent="0.25">
      <c r="A49" s="290"/>
      <c r="B49" s="272"/>
      <c r="C49" s="301"/>
      <c r="D49" s="302"/>
      <c r="E49" s="303"/>
      <c r="F49" s="300"/>
      <c r="G49" s="301"/>
      <c r="H49" s="39"/>
      <c r="I49" s="39"/>
    </row>
    <row r="50" spans="1:9" x14ac:dyDescent="0.25">
      <c r="A50" s="349"/>
      <c r="B50" s="272"/>
      <c r="C50" s="301"/>
      <c r="D50" s="302"/>
      <c r="E50" s="303"/>
      <c r="F50" s="300"/>
      <c r="G50" s="301"/>
      <c r="H50" s="39"/>
      <c r="I50" s="39"/>
    </row>
    <row r="51" spans="1:9" x14ac:dyDescent="0.25">
      <c r="A51" s="290"/>
      <c r="B51" s="272"/>
      <c r="C51" s="301"/>
      <c r="D51" s="302"/>
      <c r="E51" s="303"/>
      <c r="F51" s="300"/>
      <c r="G51" s="301"/>
      <c r="H51" s="39"/>
      <c r="I51" s="39"/>
    </row>
    <row r="52" spans="1:9" x14ac:dyDescent="0.25">
      <c r="A52" s="290"/>
      <c r="B52" s="272"/>
      <c r="C52" s="301"/>
      <c r="D52" s="302"/>
      <c r="E52" s="303"/>
      <c r="F52" s="300"/>
      <c r="G52" s="301"/>
      <c r="H52" s="39"/>
      <c r="I52" s="39"/>
    </row>
    <row r="53" spans="1:9" x14ac:dyDescent="0.25">
      <c r="A53" s="290"/>
      <c r="B53" s="272"/>
      <c r="C53" s="301"/>
      <c r="D53" s="302"/>
      <c r="E53" s="303"/>
      <c r="F53" s="300"/>
      <c r="G53" s="301"/>
      <c r="H53" s="39"/>
      <c r="I53" s="39"/>
    </row>
    <row r="54" spans="1:9" ht="15.75" thickBot="1" x14ac:dyDescent="0.3">
      <c r="A54" s="291"/>
      <c r="B54" s="276"/>
      <c r="C54" s="304"/>
      <c r="D54" s="305"/>
      <c r="E54" s="306"/>
      <c r="F54" s="307"/>
      <c r="G54" s="304"/>
      <c r="H54" s="39"/>
      <c r="I54" s="39"/>
    </row>
    <row r="55" spans="1:9" ht="18.75" customHeight="1" x14ac:dyDescent="0.25">
      <c r="A55" s="287"/>
      <c r="B55" s="287"/>
      <c r="C55" s="284"/>
      <c r="D55" s="284"/>
      <c r="E55" s="284"/>
      <c r="F55" s="284"/>
      <c r="G55" s="284"/>
      <c r="H55" s="39"/>
      <c r="I55" s="39"/>
    </row>
    <row r="56" spans="1:9" x14ac:dyDescent="0.25">
      <c r="A56" s="287"/>
      <c r="B56" s="287"/>
      <c r="C56" s="284"/>
      <c r="D56" s="284"/>
      <c r="E56" s="284"/>
      <c r="F56" s="284"/>
      <c r="G56" s="284"/>
      <c r="H56" s="39"/>
      <c r="I56" s="39"/>
    </row>
    <row r="57" spans="1:9" x14ac:dyDescent="0.25">
      <c r="A57" s="287"/>
      <c r="B57" s="287"/>
      <c r="C57" s="284"/>
      <c r="D57" s="284"/>
      <c r="E57" s="284"/>
      <c r="F57" s="284"/>
      <c r="G57" s="284"/>
      <c r="H57" s="39"/>
      <c r="I57" s="39"/>
    </row>
    <row r="58" spans="1:9" x14ac:dyDescent="0.25">
      <c r="A58" s="287"/>
      <c r="B58" s="287"/>
      <c r="C58" s="284"/>
      <c r="D58" s="284"/>
      <c r="E58" s="284"/>
      <c r="F58" s="284"/>
      <c r="G58" s="284"/>
      <c r="H58" s="39"/>
      <c r="I58" s="39"/>
    </row>
    <row r="59" spans="1:9" x14ac:dyDescent="0.25">
      <c r="A59" s="287"/>
      <c r="B59" s="287"/>
      <c r="C59" s="284"/>
      <c r="D59" s="284"/>
      <c r="E59" s="284"/>
      <c r="F59" s="284"/>
      <c r="G59" s="284"/>
      <c r="H59" s="39"/>
      <c r="I59" s="39"/>
    </row>
    <row r="60" spans="1:9" x14ac:dyDescent="0.25">
      <c r="A60" s="287"/>
      <c r="B60" s="287"/>
      <c r="C60" s="284"/>
      <c r="D60" s="284"/>
      <c r="E60" s="284"/>
      <c r="F60" s="284"/>
      <c r="G60" s="284"/>
      <c r="H60" s="39"/>
      <c r="I60" s="39"/>
    </row>
    <row r="61" spans="1:9" x14ac:dyDescent="0.25">
      <c r="A61" s="287"/>
      <c r="B61" s="287"/>
      <c r="C61" s="284"/>
      <c r="D61" s="284"/>
      <c r="E61" s="284"/>
      <c r="F61" s="284"/>
      <c r="G61" s="284"/>
      <c r="H61" s="39"/>
      <c r="I61" s="39"/>
    </row>
    <row r="62" spans="1:9" x14ac:dyDescent="0.25">
      <c r="A62" s="287"/>
      <c r="B62" s="287"/>
      <c r="C62" s="284"/>
      <c r="D62" s="284"/>
      <c r="E62" s="284"/>
      <c r="F62" s="284"/>
      <c r="G62" s="284"/>
      <c r="H62" s="39"/>
      <c r="I62" s="39"/>
    </row>
    <row r="63" spans="1:9" x14ac:dyDescent="0.25">
      <c r="A63" s="287"/>
      <c r="B63" s="287"/>
      <c r="C63" s="284"/>
      <c r="D63" s="284"/>
      <c r="E63" s="284"/>
      <c r="F63" s="284"/>
      <c r="G63" s="284"/>
      <c r="H63" s="39"/>
      <c r="I63" s="39"/>
    </row>
    <row r="64" spans="1:9" x14ac:dyDescent="0.25">
      <c r="A64" s="287"/>
      <c r="B64" s="287"/>
      <c r="C64" s="284"/>
      <c r="D64" s="284"/>
      <c r="E64" s="284"/>
      <c r="F64" s="284"/>
      <c r="G64" s="284"/>
      <c r="H64" s="39"/>
      <c r="I64" s="39"/>
    </row>
    <row r="65" spans="1:9" x14ac:dyDescent="0.25">
      <c r="A65" s="287"/>
      <c r="B65" s="287"/>
      <c r="C65" s="284"/>
      <c r="D65" s="284"/>
      <c r="E65" s="284"/>
      <c r="F65" s="284"/>
      <c r="G65" s="284"/>
      <c r="H65" s="39"/>
      <c r="I65" s="39"/>
    </row>
    <row r="66" spans="1:9" x14ac:dyDescent="0.25">
      <c r="A66" s="287"/>
      <c r="B66" s="287"/>
      <c r="C66" s="284"/>
      <c r="D66" s="284"/>
      <c r="E66" s="284"/>
      <c r="F66" s="284"/>
      <c r="G66" s="284"/>
      <c r="H66" s="39"/>
      <c r="I66" s="39"/>
    </row>
    <row r="67" spans="1:9" x14ac:dyDescent="0.25">
      <c r="A67" s="287"/>
      <c r="B67" s="287"/>
      <c r="C67" s="284"/>
      <c r="D67" s="284"/>
      <c r="E67" s="284"/>
      <c r="F67" s="284"/>
      <c r="G67" s="284"/>
      <c r="H67" s="39"/>
      <c r="I67" s="39"/>
    </row>
    <row r="68" spans="1:9" x14ac:dyDescent="0.25">
      <c r="A68" s="287"/>
      <c r="B68" s="287"/>
      <c r="C68" s="284"/>
      <c r="D68" s="284"/>
      <c r="E68" s="284"/>
      <c r="F68" s="284"/>
      <c r="G68" s="284"/>
      <c r="H68" s="39"/>
      <c r="I68" s="39"/>
    </row>
    <row r="69" spans="1:9" x14ac:dyDescent="0.25">
      <c r="A69" s="287"/>
      <c r="B69" s="287"/>
      <c r="C69" s="284"/>
      <c r="D69" s="284"/>
      <c r="E69" s="284"/>
      <c r="F69" s="284"/>
      <c r="G69" s="284"/>
      <c r="H69" s="39"/>
      <c r="I69" s="39"/>
    </row>
    <row r="70" spans="1:9" ht="19.5" customHeight="1" x14ac:dyDescent="0.25">
      <c r="B70"/>
      <c r="C70" s="39"/>
      <c r="D70" s="39"/>
      <c r="E70" s="39"/>
      <c r="H70" s="39"/>
      <c r="I70" s="39"/>
    </row>
    <row r="71" spans="1:9" x14ac:dyDescent="0.25">
      <c r="B71"/>
      <c r="C71" s="39"/>
      <c r="D71" s="39"/>
      <c r="E71" s="39"/>
      <c r="H71" s="39"/>
      <c r="I71" s="39"/>
    </row>
    <row r="72" spans="1:9" x14ac:dyDescent="0.25">
      <c r="B72"/>
      <c r="C72" s="39"/>
      <c r="D72" s="39"/>
      <c r="E72" s="39"/>
      <c r="H72" s="39"/>
      <c r="I72" s="39"/>
    </row>
    <row r="73" spans="1:9" x14ac:dyDescent="0.25">
      <c r="B73"/>
      <c r="C73" s="39"/>
      <c r="D73" s="39"/>
      <c r="E73" s="39"/>
      <c r="H73" s="39"/>
      <c r="I73" s="39"/>
    </row>
    <row r="74" spans="1:9" x14ac:dyDescent="0.25">
      <c r="C74" s="39"/>
      <c r="D74" s="39"/>
      <c r="E74" s="39"/>
      <c r="H74" s="39"/>
      <c r="I74" s="39"/>
    </row>
    <row r="75" spans="1:9" x14ac:dyDescent="0.25">
      <c r="B75"/>
      <c r="C75" s="39"/>
      <c r="D75" s="39"/>
      <c r="E75" s="39"/>
      <c r="H75" s="39"/>
      <c r="I75" s="39"/>
    </row>
    <row r="76" spans="1:9" x14ac:dyDescent="0.25">
      <c r="B76"/>
      <c r="C76" s="39"/>
      <c r="D76" s="39"/>
      <c r="E76" s="39"/>
      <c r="H76" s="39"/>
      <c r="I76" s="39"/>
    </row>
    <row r="77" spans="1:9" x14ac:dyDescent="0.25">
      <c r="B77"/>
      <c r="C77" s="39"/>
      <c r="D77" s="39"/>
      <c r="E77" s="39"/>
      <c r="H77" s="39"/>
      <c r="I77" s="39"/>
    </row>
    <row r="78" spans="1:9" x14ac:dyDescent="0.25">
      <c r="B78"/>
      <c r="C78" s="39"/>
      <c r="D78" s="39"/>
      <c r="E78" s="39"/>
      <c r="H78" s="39"/>
      <c r="I78" s="39"/>
    </row>
    <row r="79" spans="1:9" x14ac:dyDescent="0.25">
      <c r="B79"/>
      <c r="C79" s="39"/>
      <c r="D79" s="39"/>
      <c r="E79" s="39"/>
      <c r="H79" s="39"/>
      <c r="I79" s="39"/>
    </row>
    <row r="80" spans="1:9" x14ac:dyDescent="0.25">
      <c r="B80"/>
      <c r="C80" s="39"/>
      <c r="D80" s="39"/>
      <c r="E80" s="39"/>
      <c r="H80" s="39"/>
      <c r="I80" s="39"/>
    </row>
    <row r="81" customFormat="1" x14ac:dyDescent="0.25"/>
    <row r="82" customFormat="1" x14ac:dyDescent="0.25"/>
    <row r="83" customFormat="1" x14ac:dyDescent="0.25"/>
    <row r="84" customFormat="1" x14ac:dyDescent="0.25"/>
  </sheetData>
  <mergeCells count="12">
    <mergeCell ref="A35:B35"/>
    <mergeCell ref="C35:F35"/>
    <mergeCell ref="E4:H4"/>
    <mergeCell ref="E6:H7"/>
    <mergeCell ref="A13:C13"/>
    <mergeCell ref="A16:E16"/>
    <mergeCell ref="A34:E34"/>
    <mergeCell ref="A36:B36"/>
    <mergeCell ref="C36:F36"/>
    <mergeCell ref="A37:B37"/>
    <mergeCell ref="C37:F37"/>
    <mergeCell ref="A43:F4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40"/>
  <sheetViews>
    <sheetView topLeftCell="A13" workbookViewId="0">
      <selection activeCell="A12" sqref="A12:H28"/>
    </sheetView>
  </sheetViews>
  <sheetFormatPr baseColWidth="10" defaultColWidth="9.140625" defaultRowHeight="15" x14ac:dyDescent="0.25"/>
  <cols>
    <col min="1" max="1" width="8.5703125" customWidth="1"/>
    <col min="2" max="2" width="6.42578125" customWidth="1"/>
    <col min="3" max="3" width="28.5703125" customWidth="1"/>
    <col min="4" max="4" width="5.7109375" customWidth="1"/>
    <col min="5" max="5" width="25" customWidth="1"/>
    <col min="6" max="7" width="12.85546875" style="39" customWidth="1"/>
    <col min="8" max="8" width="28.5703125" customWidth="1"/>
  </cols>
  <sheetData>
    <row r="1" spans="1:8" ht="15.75" thickBot="1" x14ac:dyDescent="0.3">
      <c r="A1" s="376" t="s">
        <v>130</v>
      </c>
      <c r="B1" s="377"/>
      <c r="C1" s="378"/>
      <c r="D1" s="59"/>
      <c r="E1" s="58" t="s">
        <v>131</v>
      </c>
      <c r="F1" s="60"/>
      <c r="G1" s="60"/>
      <c r="H1" s="62" t="str">
        <f>+'Fonctions principales'!H1</f>
        <v>AUTOMNE 2018</v>
      </c>
    </row>
    <row r="2" spans="1:8" ht="15.75" thickBot="1" x14ac:dyDescent="0.3">
      <c r="A2" s="379" t="s">
        <v>138</v>
      </c>
      <c r="B2" s="380"/>
      <c r="C2" s="381"/>
      <c r="D2" s="59"/>
      <c r="E2" s="58" t="s">
        <v>132</v>
      </c>
      <c r="F2" s="60"/>
      <c r="G2" s="60" t="s">
        <v>133</v>
      </c>
      <c r="H2" s="62">
        <f>+'Fonctions principales'!H2</f>
        <v>0</v>
      </c>
    </row>
    <row r="3" spans="1:8" ht="15.75" thickBot="1" x14ac:dyDescent="0.3">
      <c r="D3" s="1"/>
    </row>
    <row r="4" spans="1:8" ht="15.75" thickBot="1" x14ac:dyDescent="0.3">
      <c r="A4" s="57" t="s">
        <v>134</v>
      </c>
      <c r="B4" s="57"/>
      <c r="D4" s="1"/>
      <c r="E4" s="512" t="str">
        <f>+'Fonctions principales'!E4:H4</f>
        <v>MÉCAN'ŒUF</v>
      </c>
      <c r="F4" s="513"/>
      <c r="G4" s="513"/>
      <c r="H4" s="514"/>
    </row>
    <row r="5" spans="1:8" ht="15.75" thickBot="1" x14ac:dyDescent="0.3">
      <c r="D5" s="1"/>
    </row>
    <row r="6" spans="1:8" x14ac:dyDescent="0.25">
      <c r="A6" s="57" t="s">
        <v>135</v>
      </c>
      <c r="B6" s="57"/>
      <c r="D6" s="1"/>
      <c r="E6" s="515" t="str">
        <f>+'Fonctions principales'!E6:H7</f>
        <v>Concevoir et construire un produit mobile capable de transporter un œuf, déposer un coquetier et s’arrêter à un mur sans le toucher</v>
      </c>
      <c r="F6" s="516"/>
      <c r="G6" s="516"/>
      <c r="H6" s="517"/>
    </row>
    <row r="7" spans="1:8" ht="15.75" thickBot="1" x14ac:dyDescent="0.3">
      <c r="A7" t="s">
        <v>136</v>
      </c>
      <c r="D7" s="1"/>
      <c r="E7" s="518"/>
      <c r="F7" s="519"/>
      <c r="G7" s="519"/>
      <c r="H7" s="520"/>
    </row>
    <row r="8" spans="1:8" ht="15.75" thickBot="1" x14ac:dyDescent="0.3">
      <c r="D8" s="1"/>
    </row>
    <row r="9" spans="1:8" ht="15.75" thickBot="1" x14ac:dyDescent="0.3">
      <c r="A9" s="58" t="s">
        <v>137</v>
      </c>
      <c r="B9" s="58"/>
      <c r="D9" s="1"/>
      <c r="E9" s="196">
        <f>+'Fonctions principales'!E9</f>
        <v>42981</v>
      </c>
    </row>
    <row r="10" spans="1:8" ht="15.75" thickBot="1" x14ac:dyDescent="0.3">
      <c r="A10" s="58" t="s">
        <v>315</v>
      </c>
      <c r="B10" s="86"/>
      <c r="D10" s="1"/>
      <c r="E10" s="365">
        <f>+'Fonctions principales'!E10</f>
        <v>2</v>
      </c>
    </row>
    <row r="11" spans="1:8" ht="15.75" thickBot="1" x14ac:dyDescent="0.3"/>
    <row r="12" spans="1:8" ht="15.75" thickBot="1" x14ac:dyDescent="0.3">
      <c r="A12" s="5" t="s">
        <v>0</v>
      </c>
      <c r="B12" s="9" t="s">
        <v>158</v>
      </c>
      <c r="C12" s="9" t="s">
        <v>1</v>
      </c>
      <c r="D12" s="13" t="s">
        <v>2</v>
      </c>
      <c r="E12" s="9" t="s">
        <v>3</v>
      </c>
      <c r="F12" s="64" t="s">
        <v>4</v>
      </c>
      <c r="G12" s="40" t="s">
        <v>5</v>
      </c>
      <c r="H12" s="16" t="s">
        <v>6</v>
      </c>
    </row>
    <row r="13" spans="1:8" ht="15.75" thickBot="1" x14ac:dyDescent="0.3">
      <c r="A13" s="6" t="s">
        <v>53</v>
      </c>
      <c r="B13" s="327"/>
      <c r="C13" s="21" t="s">
        <v>54</v>
      </c>
      <c r="D13" s="342"/>
      <c r="E13" s="343"/>
      <c r="F13" s="319"/>
      <c r="G13" s="320"/>
      <c r="H13" s="344"/>
    </row>
    <row r="14" spans="1:8" ht="38.25" hidden="1" x14ac:dyDescent="0.25">
      <c r="A14" s="18" t="s">
        <v>55</v>
      </c>
      <c r="B14" s="94">
        <v>0</v>
      </c>
      <c r="C14" s="22" t="s">
        <v>56</v>
      </c>
      <c r="D14" s="25">
        <v>4</v>
      </c>
      <c r="E14" s="22" t="s">
        <v>57</v>
      </c>
      <c r="F14" s="65" t="s">
        <v>58</v>
      </c>
      <c r="G14" s="357" t="s">
        <v>59</v>
      </c>
      <c r="H14" s="356" t="s">
        <v>60</v>
      </c>
    </row>
    <row r="15" spans="1:8" ht="25.5" hidden="1" x14ac:dyDescent="0.25">
      <c r="A15" s="19" t="s">
        <v>61</v>
      </c>
      <c r="B15" s="95">
        <v>0</v>
      </c>
      <c r="C15" s="23" t="s">
        <v>62</v>
      </c>
      <c r="D15" s="2">
        <v>4</v>
      </c>
      <c r="E15" s="23" t="s">
        <v>63</v>
      </c>
      <c r="F15" s="66" t="s">
        <v>64</v>
      </c>
      <c r="G15" s="42" t="s">
        <v>65</v>
      </c>
      <c r="H15" s="23"/>
    </row>
    <row r="16" spans="1:8" ht="25.5" hidden="1" x14ac:dyDescent="0.25">
      <c r="A16" s="19" t="s">
        <v>66</v>
      </c>
      <c r="B16" s="95">
        <v>1</v>
      </c>
      <c r="C16" s="23" t="s">
        <v>67</v>
      </c>
      <c r="D16" s="2">
        <v>3</v>
      </c>
      <c r="E16" s="23" t="s">
        <v>68</v>
      </c>
      <c r="F16" s="66" t="s">
        <v>69</v>
      </c>
      <c r="G16" s="42" t="s">
        <v>38</v>
      </c>
      <c r="H16" s="23"/>
    </row>
    <row r="17" spans="1:8" ht="38.25" hidden="1" x14ac:dyDescent="0.25">
      <c r="A17" s="19" t="s">
        <v>70</v>
      </c>
      <c r="B17" s="95">
        <v>2</v>
      </c>
      <c r="C17" s="23" t="s">
        <v>71</v>
      </c>
      <c r="D17" s="2">
        <v>2</v>
      </c>
      <c r="E17" s="23" t="s">
        <v>72</v>
      </c>
      <c r="F17" s="66">
        <v>20</v>
      </c>
      <c r="G17" s="42" t="s">
        <v>38</v>
      </c>
      <c r="H17" s="511" t="s">
        <v>73</v>
      </c>
    </row>
    <row r="18" spans="1:8" ht="38.25" hidden="1" x14ac:dyDescent="0.25">
      <c r="A18" s="19" t="s">
        <v>74</v>
      </c>
      <c r="B18" s="95">
        <v>2</v>
      </c>
      <c r="C18" s="23" t="s">
        <v>75</v>
      </c>
      <c r="D18" s="2">
        <v>2</v>
      </c>
      <c r="E18" s="23" t="s">
        <v>76</v>
      </c>
      <c r="F18" s="66">
        <v>40</v>
      </c>
      <c r="G18" s="42" t="s">
        <v>38</v>
      </c>
      <c r="H18" s="511"/>
    </row>
    <row r="19" spans="1:8" ht="25.5" x14ac:dyDescent="0.25">
      <c r="A19" s="19" t="s">
        <v>77</v>
      </c>
      <c r="B19" s="95">
        <v>1</v>
      </c>
      <c r="C19" s="23" t="s">
        <v>159</v>
      </c>
      <c r="D19" s="2">
        <v>1</v>
      </c>
      <c r="E19" s="23" t="s">
        <v>343</v>
      </c>
      <c r="F19" s="66" t="s">
        <v>344</v>
      </c>
      <c r="G19" s="42" t="s">
        <v>344</v>
      </c>
      <c r="H19" s="23" t="s">
        <v>345</v>
      </c>
    </row>
    <row r="20" spans="1:8" ht="25.5" x14ac:dyDescent="0.25">
      <c r="A20" s="98" t="s">
        <v>165</v>
      </c>
      <c r="B20" s="99">
        <v>1</v>
      </c>
      <c r="C20" s="80" t="s">
        <v>160</v>
      </c>
      <c r="D20" s="54">
        <v>1</v>
      </c>
      <c r="E20" s="80" t="s">
        <v>338</v>
      </c>
      <c r="F20" s="68" t="s">
        <v>336</v>
      </c>
      <c r="G20" s="43" t="s">
        <v>336</v>
      </c>
      <c r="H20" s="101" t="s">
        <v>340</v>
      </c>
    </row>
    <row r="21" spans="1:8" ht="25.5" x14ac:dyDescent="0.25">
      <c r="A21" s="98" t="s">
        <v>167</v>
      </c>
      <c r="B21" s="99">
        <v>1</v>
      </c>
      <c r="C21" s="80" t="s">
        <v>161</v>
      </c>
      <c r="D21" s="54">
        <v>1</v>
      </c>
      <c r="E21" s="80" t="s">
        <v>339</v>
      </c>
      <c r="F21" s="68" t="s">
        <v>337</v>
      </c>
      <c r="G21" s="43" t="s">
        <v>337</v>
      </c>
      <c r="H21" s="101" t="s">
        <v>341</v>
      </c>
    </row>
    <row r="22" spans="1:8" ht="76.5" x14ac:dyDescent="0.25">
      <c r="A22" s="98" t="s">
        <v>166</v>
      </c>
      <c r="B22" s="99">
        <v>1</v>
      </c>
      <c r="C22" s="80" t="s">
        <v>163</v>
      </c>
      <c r="D22" s="54">
        <v>1</v>
      </c>
      <c r="E22" s="80" t="s">
        <v>162</v>
      </c>
      <c r="F22" s="70" t="s">
        <v>164</v>
      </c>
      <c r="G22" s="55" t="s">
        <v>26</v>
      </c>
      <c r="H22" s="80" t="s">
        <v>168</v>
      </c>
    </row>
    <row r="23" spans="1:8" ht="38.25" x14ac:dyDescent="0.25">
      <c r="A23" s="92" t="s">
        <v>220</v>
      </c>
      <c r="B23" s="96">
        <v>0</v>
      </c>
      <c r="C23" s="93" t="s">
        <v>221</v>
      </c>
      <c r="D23" s="47">
        <v>3</v>
      </c>
      <c r="E23" s="93" t="s">
        <v>222</v>
      </c>
      <c r="F23" s="69" t="s">
        <v>223</v>
      </c>
      <c r="G23" s="162" t="s">
        <v>224</v>
      </c>
      <c r="H23" s="93"/>
    </row>
    <row r="24" spans="1:8" ht="76.5" x14ac:dyDescent="0.25">
      <c r="A24" s="163" t="s">
        <v>225</v>
      </c>
      <c r="B24" s="99">
        <v>0</v>
      </c>
      <c r="C24" s="80" t="s">
        <v>461</v>
      </c>
      <c r="D24" s="54">
        <v>3</v>
      </c>
      <c r="E24" s="80" t="s">
        <v>227</v>
      </c>
      <c r="F24" s="70" t="s">
        <v>228</v>
      </c>
      <c r="G24" s="164" t="s">
        <v>228</v>
      </c>
      <c r="H24" s="80" t="s">
        <v>462</v>
      </c>
    </row>
    <row r="25" spans="1:8" x14ac:dyDescent="0.25">
      <c r="A25" s="163" t="s">
        <v>446</v>
      </c>
      <c r="B25" s="99">
        <v>0</v>
      </c>
      <c r="C25" s="80" t="s">
        <v>447</v>
      </c>
      <c r="D25" s="54">
        <v>3</v>
      </c>
      <c r="E25" s="80" t="s">
        <v>448</v>
      </c>
      <c r="F25" s="80" t="s">
        <v>448</v>
      </c>
      <c r="G25" s="80" t="s">
        <v>448</v>
      </c>
      <c r="H25" s="80"/>
    </row>
    <row r="26" spans="1:8" x14ac:dyDescent="0.25">
      <c r="A26" s="491" t="s">
        <v>477</v>
      </c>
      <c r="B26" s="451">
        <v>0</v>
      </c>
      <c r="C26" s="492" t="s">
        <v>478</v>
      </c>
      <c r="D26" s="216">
        <v>2</v>
      </c>
      <c r="E26" s="492" t="s">
        <v>52</v>
      </c>
      <c r="F26" s="493"/>
      <c r="G26" s="492"/>
      <c r="H26" s="492"/>
    </row>
    <row r="27" spans="1:8" x14ac:dyDescent="0.25">
      <c r="A27" s="163" t="s">
        <v>479</v>
      </c>
      <c r="B27" s="99">
        <v>0</v>
      </c>
      <c r="C27" s="80" t="s">
        <v>52</v>
      </c>
      <c r="D27" s="54"/>
      <c r="E27" s="80"/>
      <c r="F27" s="490"/>
      <c r="G27" s="80"/>
      <c r="H27" s="80"/>
    </row>
    <row r="28" spans="1:8" x14ac:dyDescent="0.25">
      <c r="A28" s="163" t="s">
        <v>480</v>
      </c>
      <c r="B28" s="99">
        <v>0</v>
      </c>
      <c r="C28" s="80" t="s">
        <v>52</v>
      </c>
      <c r="D28" s="54"/>
      <c r="E28" s="80"/>
      <c r="F28" s="490"/>
      <c r="G28" s="80"/>
      <c r="H28" s="80"/>
    </row>
    <row r="29" spans="1:8" x14ac:dyDescent="0.25">
      <c r="A29" s="163"/>
      <c r="B29" s="99"/>
      <c r="C29" s="80"/>
      <c r="D29" s="54"/>
      <c r="E29" s="80"/>
      <c r="F29" s="490"/>
      <c r="G29" s="80"/>
      <c r="H29" s="80"/>
    </row>
    <row r="30" spans="1:8" x14ac:dyDescent="0.25">
      <c r="A30" s="491"/>
      <c r="B30" s="451"/>
      <c r="C30" s="492"/>
      <c r="D30" s="216"/>
      <c r="E30" s="492"/>
      <c r="F30" s="493"/>
      <c r="G30" s="492"/>
      <c r="H30" s="492"/>
    </row>
    <row r="31" spans="1:8" ht="15.75" thickBot="1" x14ac:dyDescent="0.3">
      <c r="A31" s="20" t="s">
        <v>52</v>
      </c>
      <c r="B31" s="97"/>
      <c r="C31" s="24" t="s">
        <v>52</v>
      </c>
      <c r="D31" s="14"/>
      <c r="E31" s="24"/>
      <c r="F31" s="71"/>
      <c r="G31" s="44"/>
      <c r="H31" s="24"/>
    </row>
    <row r="33" spans="1:8" ht="15.75" thickBot="1" x14ac:dyDescent="0.3"/>
    <row r="34" spans="1:8" x14ac:dyDescent="0.25">
      <c r="F34" s="441" t="s">
        <v>460</v>
      </c>
      <c r="G34" s="253"/>
      <c r="H34" s="446" t="s">
        <v>459</v>
      </c>
    </row>
    <row r="35" spans="1:8" x14ac:dyDescent="0.25">
      <c r="A35" s="4"/>
      <c r="C35" t="s">
        <v>99</v>
      </c>
      <c r="D35" s="1"/>
      <c r="F35" s="444" t="s">
        <v>454</v>
      </c>
      <c r="G35" s="445"/>
      <c r="H35" s="447">
        <v>1</v>
      </c>
    </row>
    <row r="36" spans="1:8" x14ac:dyDescent="0.25">
      <c r="A36" s="38"/>
      <c r="C36" t="s">
        <v>100</v>
      </c>
      <c r="D36" s="1"/>
      <c r="F36" s="444" t="s">
        <v>455</v>
      </c>
      <c r="G36" s="445"/>
      <c r="H36" s="447">
        <v>2</v>
      </c>
    </row>
    <row r="37" spans="1:8" x14ac:dyDescent="0.25">
      <c r="F37" s="444" t="s">
        <v>456</v>
      </c>
      <c r="G37" s="445"/>
      <c r="H37" s="447">
        <v>3</v>
      </c>
    </row>
    <row r="38" spans="1:8" x14ac:dyDescent="0.25">
      <c r="A38" s="58" t="s">
        <v>139</v>
      </c>
      <c r="B38" s="58"/>
      <c r="F38" s="444" t="s">
        <v>457</v>
      </c>
      <c r="G38" s="445"/>
      <c r="H38" s="447">
        <v>4</v>
      </c>
    </row>
    <row r="39" spans="1:8" ht="15.75" thickBot="1" x14ac:dyDescent="0.3">
      <c r="A39" s="58"/>
      <c r="B39" s="58"/>
      <c r="F39" s="442" t="s">
        <v>458</v>
      </c>
      <c r="G39" s="443"/>
      <c r="H39" s="448">
        <v>5</v>
      </c>
    </row>
    <row r="40" spans="1:8" x14ac:dyDescent="0.25">
      <c r="A40" s="58" t="s">
        <v>140</v>
      </c>
      <c r="B40" s="58"/>
    </row>
  </sheetData>
  <mergeCells count="3">
    <mergeCell ref="H17:H18"/>
    <mergeCell ref="E4:H4"/>
    <mergeCell ref="E6:H7"/>
  </mergeCells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I84"/>
  <sheetViews>
    <sheetView topLeftCell="A30" workbookViewId="0">
      <selection activeCell="E47" sqref="E47"/>
    </sheetView>
  </sheetViews>
  <sheetFormatPr baseColWidth="10" defaultColWidth="9.140625" defaultRowHeight="15" x14ac:dyDescent="0.25"/>
  <cols>
    <col min="1" max="1" width="8.5703125" customWidth="1"/>
    <col min="2" max="2" width="13.140625" style="86" customWidth="1"/>
    <col min="3" max="3" width="32" customWidth="1"/>
    <col min="4" max="4" width="11.42578125" style="1" customWidth="1"/>
    <col min="5" max="5" width="39.42578125" customWidth="1"/>
    <col min="6" max="6" width="33.5703125" style="39" customWidth="1"/>
    <col min="7" max="7" width="30.140625" style="39" customWidth="1"/>
    <col min="8" max="8" width="16.85546875" customWidth="1"/>
  </cols>
  <sheetData>
    <row r="1" spans="1:8" ht="15.75" thickBot="1" x14ac:dyDescent="0.3">
      <c r="A1" s="376" t="s">
        <v>332</v>
      </c>
      <c r="B1" s="389"/>
      <c r="C1" s="378"/>
      <c r="D1" s="59"/>
      <c r="E1" s="58" t="s">
        <v>131</v>
      </c>
      <c r="F1" s="60"/>
      <c r="G1" s="60"/>
      <c r="H1" s="62" t="str">
        <f>+'Fonctions principales'!H1</f>
        <v>AUTOMNE 2018</v>
      </c>
    </row>
    <row r="2" spans="1:8" ht="15.75" thickBot="1" x14ac:dyDescent="0.3">
      <c r="A2" s="379"/>
      <c r="B2" s="380"/>
      <c r="C2" s="381"/>
      <c r="D2" s="59"/>
      <c r="E2" s="58" t="s">
        <v>132</v>
      </c>
      <c r="F2" s="60"/>
      <c r="G2" s="60" t="s">
        <v>133</v>
      </c>
      <c r="H2" s="62">
        <f>+'Fonctions principales'!H2</f>
        <v>0</v>
      </c>
    </row>
    <row r="3" spans="1:8" ht="15.75" thickBot="1" x14ac:dyDescent="0.3"/>
    <row r="4" spans="1:8" ht="15.75" thickBot="1" x14ac:dyDescent="0.3">
      <c r="A4" s="57" t="s">
        <v>134</v>
      </c>
      <c r="E4" s="512" t="str">
        <f>+'Fonctions principales'!E4:H4</f>
        <v>MÉCAN'ŒUF</v>
      </c>
      <c r="F4" s="513"/>
      <c r="G4" s="513"/>
      <c r="H4" s="514"/>
    </row>
    <row r="5" spans="1:8" ht="15.75" thickBot="1" x14ac:dyDescent="0.3"/>
    <row r="6" spans="1:8" x14ac:dyDescent="0.25">
      <c r="A6" s="57" t="s">
        <v>135</v>
      </c>
      <c r="E6" s="515" t="str">
        <f>+'Fonctions principales'!E6:H7</f>
        <v>Concevoir et construire un produit mobile capable de transporter un œuf, déposer un coquetier et s’arrêter à un mur sans le toucher</v>
      </c>
      <c r="F6" s="516"/>
      <c r="G6" s="516"/>
      <c r="H6" s="517"/>
    </row>
    <row r="7" spans="1:8" ht="15.75" thickBot="1" x14ac:dyDescent="0.3">
      <c r="A7" t="s">
        <v>136</v>
      </c>
      <c r="E7" s="518"/>
      <c r="F7" s="519"/>
      <c r="G7" s="519"/>
      <c r="H7" s="520"/>
    </row>
    <row r="8" spans="1:8" ht="15.75" thickBot="1" x14ac:dyDescent="0.3"/>
    <row r="9" spans="1:8" ht="15.75" thickBot="1" x14ac:dyDescent="0.3">
      <c r="A9" s="58" t="s">
        <v>137</v>
      </c>
      <c r="E9" s="78">
        <v>43059</v>
      </c>
    </row>
    <row r="10" spans="1:8" ht="15.75" thickBot="1" x14ac:dyDescent="0.3">
      <c r="A10" s="58" t="s">
        <v>315</v>
      </c>
      <c r="E10" s="283">
        <v>0</v>
      </c>
    </row>
    <row r="11" spans="1:8" x14ac:dyDescent="0.25">
      <c r="A11" s="58"/>
      <c r="E11" s="223"/>
    </row>
    <row r="12" spans="1:8" ht="15.75" thickBot="1" x14ac:dyDescent="0.3">
      <c r="A12" s="58"/>
      <c r="E12" s="58"/>
      <c r="F12" s="59"/>
      <c r="G12"/>
    </row>
    <row r="13" spans="1:8" ht="24" thickBot="1" x14ac:dyDescent="0.4">
      <c r="A13" s="646" t="s">
        <v>333</v>
      </c>
      <c r="B13" s="647"/>
      <c r="C13" s="648"/>
      <c r="D13" s="281" t="s">
        <v>409</v>
      </c>
      <c r="E13" s="282" t="s">
        <v>410</v>
      </c>
      <c r="F13" s="1"/>
      <c r="G13"/>
    </row>
    <row r="14" spans="1:8" x14ac:dyDescent="0.25">
      <c r="B14"/>
      <c r="D14"/>
      <c r="F14" s="1"/>
      <c r="G14"/>
    </row>
    <row r="15" spans="1:8" ht="15.75" thickBot="1" x14ac:dyDescent="0.3">
      <c r="B15"/>
      <c r="D15"/>
      <c r="F15" s="1"/>
    </row>
    <row r="16" spans="1:8" ht="15.75" thickBot="1" x14ac:dyDescent="0.3">
      <c r="A16" s="649" t="s">
        <v>334</v>
      </c>
      <c r="B16" s="650"/>
      <c r="C16" s="650"/>
      <c r="D16" s="650"/>
      <c r="E16" s="651"/>
      <c r="F16" s="59"/>
    </row>
    <row r="17" spans="1:7" ht="15.75" hidden="1" thickBot="1" x14ac:dyDescent="0.3">
      <c r="A17" s="264" t="s">
        <v>302</v>
      </c>
      <c r="B17" s="265"/>
      <c r="C17" s="76"/>
      <c r="D17" s="63"/>
      <c r="E17" s="76"/>
      <c r="F17" s="390" t="str">
        <f>+$D$13</f>
        <v>T-100</v>
      </c>
    </row>
    <row r="18" spans="1:7" ht="30.75" hidden="1" thickBot="1" x14ac:dyDescent="0.3">
      <c r="A18" s="277" t="s">
        <v>0</v>
      </c>
      <c r="B18" s="278" t="s">
        <v>158</v>
      </c>
      <c r="C18" s="279" t="s">
        <v>1</v>
      </c>
      <c r="D18" s="278" t="s">
        <v>2</v>
      </c>
      <c r="E18" s="280" t="s">
        <v>3</v>
      </c>
      <c r="F18" s="280" t="s">
        <v>353</v>
      </c>
      <c r="G18" s="284"/>
    </row>
    <row r="19" spans="1:7" hidden="1" x14ac:dyDescent="0.25">
      <c r="A19" s="79"/>
      <c r="B19" s="90"/>
      <c r="C19" s="308"/>
      <c r="D19" s="103"/>
      <c r="E19" s="250"/>
      <c r="F19" s="346"/>
      <c r="G19" s="284"/>
    </row>
    <row r="20" spans="1:7" hidden="1" x14ac:dyDescent="0.25">
      <c r="A20" s="7"/>
      <c r="B20" s="89"/>
      <c r="C20" s="309"/>
      <c r="D20" s="153"/>
      <c r="E20" s="3"/>
      <c r="F20" s="347"/>
      <c r="G20" s="284"/>
    </row>
    <row r="21" spans="1:7" ht="15.75" hidden="1" thickBot="1" x14ac:dyDescent="0.3">
      <c r="A21" s="8"/>
      <c r="B21" s="268"/>
      <c r="C21" s="310"/>
      <c r="D21" s="311"/>
      <c r="E21" s="17"/>
      <c r="F21" s="348"/>
      <c r="G21" s="284"/>
    </row>
    <row r="22" spans="1:7" ht="15.75" hidden="1" thickBot="1" x14ac:dyDescent="0.3">
      <c r="A22" s="74" t="s">
        <v>312</v>
      </c>
      <c r="B22" s="265"/>
      <c r="C22" s="285"/>
      <c r="D22" s="265"/>
      <c r="E22" s="266"/>
      <c r="F22" s="358" t="str">
        <f>+$D$13</f>
        <v>T-100</v>
      </c>
      <c r="G22" s="284"/>
    </row>
    <row r="23" spans="1:7" ht="30.75" hidden="1" thickBot="1" x14ac:dyDescent="0.3">
      <c r="A23" s="277" t="s">
        <v>0</v>
      </c>
      <c r="B23" s="278" t="s">
        <v>158</v>
      </c>
      <c r="C23" s="279" t="s">
        <v>303</v>
      </c>
      <c r="D23" s="435" t="s">
        <v>304</v>
      </c>
      <c r="E23" s="280" t="s">
        <v>305</v>
      </c>
      <c r="F23" s="280" t="s">
        <v>353</v>
      </c>
      <c r="G23" s="284"/>
    </row>
    <row r="24" spans="1:7" hidden="1" x14ac:dyDescent="0.25">
      <c r="A24" s="431"/>
      <c r="B24" s="330"/>
      <c r="C24" s="292"/>
      <c r="D24" s="330"/>
      <c r="E24" s="295"/>
      <c r="F24" s="269"/>
      <c r="G24" s="284"/>
    </row>
    <row r="25" spans="1:7" hidden="1" x14ac:dyDescent="0.25">
      <c r="A25" s="432"/>
      <c r="B25" s="331"/>
      <c r="C25" s="293"/>
      <c r="D25" s="331"/>
      <c r="E25" s="296"/>
      <c r="F25" s="270"/>
      <c r="G25" s="284"/>
    </row>
    <row r="26" spans="1:7" ht="15.75" hidden="1" thickBot="1" x14ac:dyDescent="0.3">
      <c r="A26" s="433"/>
      <c r="B26" s="434"/>
      <c r="C26" s="294"/>
      <c r="D26" s="434"/>
      <c r="E26" s="297"/>
      <c r="F26" s="271"/>
      <c r="G26" s="284"/>
    </row>
    <row r="27" spans="1:7" ht="15.75" thickBot="1" x14ac:dyDescent="0.3">
      <c r="A27" s="74" t="s">
        <v>327</v>
      </c>
      <c r="B27" s="265"/>
      <c r="C27" s="285"/>
      <c r="D27" s="265"/>
      <c r="E27" s="266"/>
      <c r="F27" s="358" t="str">
        <f>+$D$13</f>
        <v>T-100</v>
      </c>
      <c r="G27" s="284"/>
    </row>
    <row r="28" spans="1:7" ht="30.75" thickBot="1" x14ac:dyDescent="0.3">
      <c r="A28" s="277" t="s">
        <v>0</v>
      </c>
      <c r="B28" s="278" t="s">
        <v>158</v>
      </c>
      <c r="C28" s="279" t="s">
        <v>303</v>
      </c>
      <c r="D28" s="435" t="s">
        <v>304</v>
      </c>
      <c r="E28" s="280" t="s">
        <v>305</v>
      </c>
      <c r="F28" s="280" t="s">
        <v>353</v>
      </c>
      <c r="G28" s="284"/>
    </row>
    <row r="29" spans="1:7" ht="45" x14ac:dyDescent="0.25">
      <c r="A29" s="431"/>
      <c r="B29" s="330"/>
      <c r="C29" s="436" t="s">
        <v>418</v>
      </c>
      <c r="D29" s="330"/>
      <c r="E29" s="295" t="s">
        <v>411</v>
      </c>
      <c r="F29" s="269"/>
      <c r="G29" s="284"/>
    </row>
    <row r="30" spans="1:7" x14ac:dyDescent="0.25">
      <c r="A30" s="432"/>
      <c r="B30" s="331"/>
      <c r="C30" s="437"/>
      <c r="D30" s="331"/>
      <c r="E30" s="296"/>
      <c r="F30" s="270"/>
      <c r="G30" s="284"/>
    </row>
    <row r="31" spans="1:7" ht="15.75" thickBot="1" x14ac:dyDescent="0.3">
      <c r="A31" s="433"/>
      <c r="B31" s="434"/>
      <c r="C31" s="438"/>
      <c r="D31" s="434"/>
      <c r="E31" s="297"/>
      <c r="F31" s="271"/>
      <c r="G31" s="284"/>
    </row>
    <row r="32" spans="1:7" ht="15.75" thickBot="1" x14ac:dyDescent="0.3">
      <c r="A32" s="286"/>
      <c r="C32" s="287"/>
      <c r="D32" s="86"/>
      <c r="E32" s="223"/>
      <c r="F32" s="223"/>
      <c r="G32" s="284"/>
    </row>
    <row r="33" spans="1:7" ht="15.75" hidden="1" thickBot="1" x14ac:dyDescent="0.3">
      <c r="A33" s="286"/>
      <c r="C33" s="287"/>
      <c r="D33" s="86"/>
      <c r="E33" s="223"/>
      <c r="F33" s="223"/>
      <c r="G33" s="284"/>
    </row>
    <row r="34" spans="1:7" ht="15.75" hidden="1" thickBot="1" x14ac:dyDescent="0.3">
      <c r="A34" s="652" t="s">
        <v>370</v>
      </c>
      <c r="B34" s="653"/>
      <c r="C34" s="653"/>
      <c r="D34" s="653"/>
      <c r="E34" s="654"/>
      <c r="F34" s="359" t="str">
        <f>+$D$13</f>
        <v>T-100</v>
      </c>
      <c r="G34" s="284"/>
    </row>
    <row r="35" spans="1:7" ht="46.5" hidden="1" customHeight="1" thickBot="1" x14ac:dyDescent="0.3">
      <c r="A35" s="641" t="s">
        <v>335</v>
      </c>
      <c r="B35" s="642"/>
      <c r="C35" s="643" t="s">
        <v>412</v>
      </c>
      <c r="D35" s="644"/>
      <c r="E35" s="644"/>
      <c r="F35" s="645"/>
      <c r="G35" s="284"/>
    </row>
    <row r="36" spans="1:7" ht="52.5" hidden="1" customHeight="1" thickBot="1" x14ac:dyDescent="0.3">
      <c r="A36" s="655" t="s">
        <v>311</v>
      </c>
      <c r="B36" s="656"/>
      <c r="C36" s="657" t="s">
        <v>413</v>
      </c>
      <c r="D36" s="658"/>
      <c r="E36" s="658"/>
      <c r="F36" s="659"/>
      <c r="G36" s="284"/>
    </row>
    <row r="37" spans="1:7" ht="45.75" hidden="1" customHeight="1" thickBot="1" x14ac:dyDescent="0.3">
      <c r="A37" s="655" t="s">
        <v>351</v>
      </c>
      <c r="B37" s="656"/>
      <c r="C37" s="657" t="s">
        <v>352</v>
      </c>
      <c r="D37" s="658"/>
      <c r="E37" s="658"/>
      <c r="F37" s="659"/>
      <c r="G37" s="284"/>
    </row>
    <row r="38" spans="1:7" hidden="1" x14ac:dyDescent="0.25">
      <c r="A38" s="360"/>
      <c r="B38" s="360"/>
      <c r="C38" s="361"/>
      <c r="D38" s="362"/>
      <c r="E38" s="362"/>
      <c r="F38" s="362"/>
      <c r="G38" s="284"/>
    </row>
    <row r="39" spans="1:7" ht="15.75" hidden="1" thickBot="1" x14ac:dyDescent="0.3">
      <c r="A39" s="360"/>
      <c r="B39" s="360"/>
      <c r="C39" s="361"/>
      <c r="D39" s="362"/>
      <c r="E39" s="362"/>
      <c r="F39" s="362"/>
      <c r="G39" s="284"/>
    </row>
    <row r="40" spans="1:7" ht="30" x14ac:dyDescent="0.25">
      <c r="A40" s="360"/>
      <c r="B40" s="360"/>
      <c r="D40"/>
      <c r="E40" s="355" t="s">
        <v>355</v>
      </c>
      <c r="F40" s="350" t="s">
        <v>331</v>
      </c>
      <c r="G40"/>
    </row>
    <row r="41" spans="1:7" x14ac:dyDescent="0.25">
      <c r="A41" s="360"/>
      <c r="B41" s="360"/>
      <c r="D41"/>
      <c r="E41" s="351" t="s">
        <v>329</v>
      </c>
      <c r="F41" s="353"/>
      <c r="G41"/>
    </row>
    <row r="42" spans="1:7" ht="15.75" thickBot="1" x14ac:dyDescent="0.3">
      <c r="A42" s="360"/>
      <c r="B42" s="360"/>
      <c r="D42"/>
      <c r="E42" s="352" t="s">
        <v>328</v>
      </c>
      <c r="F42" s="354" t="s">
        <v>244</v>
      </c>
      <c r="G42"/>
    </row>
    <row r="43" spans="1:7" ht="15.75" thickBot="1" x14ac:dyDescent="0.3">
      <c r="A43" s="652" t="s">
        <v>309</v>
      </c>
      <c r="B43" s="653"/>
      <c r="C43" s="653"/>
      <c r="D43" s="653"/>
      <c r="E43" s="653"/>
      <c r="F43" s="654"/>
      <c r="G43" s="359" t="str">
        <f>+$D$13</f>
        <v>T-100</v>
      </c>
    </row>
    <row r="44" spans="1:7" ht="45.75" thickBot="1" x14ac:dyDescent="0.3">
      <c r="A44" s="267" t="s">
        <v>310</v>
      </c>
      <c r="B44" s="61" t="s">
        <v>306</v>
      </c>
      <c r="C44" s="288" t="s">
        <v>314</v>
      </c>
      <c r="D44" s="275"/>
      <c r="E44" s="289" t="s">
        <v>313</v>
      </c>
      <c r="F44" s="274" t="s">
        <v>307</v>
      </c>
      <c r="G44" s="288" t="s">
        <v>308</v>
      </c>
    </row>
    <row r="45" spans="1:7" ht="40.5" customHeight="1" x14ac:dyDescent="0.25">
      <c r="A45" s="349" t="s">
        <v>301</v>
      </c>
      <c r="B45" s="273">
        <v>43180</v>
      </c>
      <c r="C45" s="317" t="s">
        <v>417</v>
      </c>
      <c r="D45" s="298"/>
      <c r="E45" s="312" t="s">
        <v>414</v>
      </c>
      <c r="F45" s="313" t="s">
        <v>320</v>
      </c>
      <c r="G45" s="314" t="s">
        <v>415</v>
      </c>
    </row>
    <row r="46" spans="1:7" ht="48" customHeight="1" x14ac:dyDescent="0.25">
      <c r="A46" s="349" t="s">
        <v>356</v>
      </c>
      <c r="B46" s="273">
        <v>43180</v>
      </c>
      <c r="C46" s="315" t="s">
        <v>416</v>
      </c>
      <c r="D46" s="299"/>
      <c r="E46" s="316" t="s">
        <v>419</v>
      </c>
      <c r="F46" s="300" t="s">
        <v>420</v>
      </c>
      <c r="G46" s="301" t="s">
        <v>445</v>
      </c>
    </row>
    <row r="47" spans="1:7" ht="60" x14ac:dyDescent="0.25">
      <c r="A47" s="349" t="s">
        <v>357</v>
      </c>
      <c r="B47" s="273">
        <v>43182</v>
      </c>
      <c r="C47" s="315" t="s">
        <v>421</v>
      </c>
      <c r="D47" s="299"/>
      <c r="E47" s="316" t="s">
        <v>422</v>
      </c>
      <c r="F47" s="300" t="s">
        <v>423</v>
      </c>
      <c r="G47" s="301" t="s">
        <v>424</v>
      </c>
    </row>
    <row r="48" spans="1:7" x14ac:dyDescent="0.25">
      <c r="A48" s="349" t="s">
        <v>358</v>
      </c>
      <c r="B48" s="273">
        <v>43182</v>
      </c>
      <c r="C48" s="315" t="s">
        <v>425</v>
      </c>
      <c r="D48" s="299"/>
      <c r="E48" s="316" t="s">
        <v>52</v>
      </c>
      <c r="F48" s="300" t="s">
        <v>52</v>
      </c>
      <c r="G48" s="301" t="s">
        <v>52</v>
      </c>
    </row>
    <row r="49" spans="1:9" ht="45" x14ac:dyDescent="0.25">
      <c r="A49" s="439" t="s">
        <v>394</v>
      </c>
      <c r="B49" s="272" t="s">
        <v>52</v>
      </c>
      <c r="C49" s="301" t="s">
        <v>52</v>
      </c>
      <c r="D49" s="302"/>
      <c r="E49" s="316" t="s">
        <v>52</v>
      </c>
      <c r="F49" s="300" t="s">
        <v>52</v>
      </c>
      <c r="G49" s="301" t="s">
        <v>426</v>
      </c>
      <c r="H49" s="39"/>
      <c r="I49" s="39"/>
    </row>
    <row r="50" spans="1:9" x14ac:dyDescent="0.25">
      <c r="A50" s="349"/>
      <c r="B50" s="272"/>
      <c r="C50" s="301"/>
      <c r="D50" s="302"/>
      <c r="E50" s="303"/>
      <c r="F50" s="300"/>
      <c r="G50" s="301"/>
      <c r="H50" s="39"/>
      <c r="I50" s="39"/>
    </row>
    <row r="51" spans="1:9" x14ac:dyDescent="0.25">
      <c r="A51" s="290"/>
      <c r="B51" s="272"/>
      <c r="C51" s="301"/>
      <c r="D51" s="302"/>
      <c r="E51" s="303"/>
      <c r="F51" s="300"/>
      <c r="G51" s="301"/>
      <c r="H51" s="39"/>
      <c r="I51" s="39"/>
    </row>
    <row r="52" spans="1:9" x14ac:dyDescent="0.25">
      <c r="A52" s="290"/>
      <c r="B52" s="272"/>
      <c r="C52" s="301"/>
      <c r="D52" s="302"/>
      <c r="E52" s="303"/>
      <c r="F52" s="300"/>
      <c r="G52" s="301"/>
      <c r="H52" s="39"/>
      <c r="I52" s="39"/>
    </row>
    <row r="53" spans="1:9" x14ac:dyDescent="0.25">
      <c r="A53" s="290"/>
      <c r="B53" s="272"/>
      <c r="C53" s="301"/>
      <c r="D53" s="302"/>
      <c r="E53" s="303"/>
      <c r="F53" s="300"/>
      <c r="G53" s="301"/>
      <c r="H53" s="39"/>
      <c r="I53" s="39"/>
    </row>
    <row r="54" spans="1:9" ht="15.75" thickBot="1" x14ac:dyDescent="0.3">
      <c r="A54" s="291"/>
      <c r="B54" s="276"/>
      <c r="C54" s="304"/>
      <c r="D54" s="305"/>
      <c r="E54" s="306"/>
      <c r="F54" s="307"/>
      <c r="G54" s="304"/>
      <c r="H54" s="39"/>
      <c r="I54" s="39"/>
    </row>
    <row r="55" spans="1:9" ht="18.75" customHeight="1" x14ac:dyDescent="0.25">
      <c r="A55" s="287"/>
      <c r="B55" s="287"/>
      <c r="C55" s="284"/>
      <c r="D55" s="284"/>
      <c r="E55" s="284"/>
      <c r="F55" s="284"/>
      <c r="G55" s="284"/>
      <c r="H55" s="39"/>
      <c r="I55" s="39"/>
    </row>
    <row r="56" spans="1:9" x14ac:dyDescent="0.25">
      <c r="A56" s="287"/>
      <c r="B56" s="287"/>
      <c r="C56" s="284"/>
      <c r="D56" s="284"/>
      <c r="E56" s="284"/>
      <c r="F56" s="284"/>
      <c r="G56" s="284"/>
      <c r="H56" s="39"/>
      <c r="I56" s="39"/>
    </row>
    <row r="57" spans="1:9" x14ac:dyDescent="0.25">
      <c r="A57" s="287"/>
      <c r="B57" s="287"/>
      <c r="C57" s="284"/>
      <c r="D57" s="284"/>
      <c r="E57" s="284"/>
      <c r="F57" s="284"/>
      <c r="G57" s="284"/>
      <c r="H57" s="39"/>
      <c r="I57" s="39"/>
    </row>
    <row r="58" spans="1:9" x14ac:dyDescent="0.25">
      <c r="A58" s="287"/>
      <c r="B58" s="287"/>
      <c r="C58" s="284"/>
      <c r="D58" s="284"/>
      <c r="E58" s="284"/>
      <c r="F58" s="284"/>
      <c r="G58" s="284"/>
      <c r="H58" s="39"/>
      <c r="I58" s="39"/>
    </row>
    <row r="59" spans="1:9" x14ac:dyDescent="0.25">
      <c r="A59" s="287"/>
      <c r="B59" s="287"/>
      <c r="C59" s="284"/>
      <c r="D59" s="284"/>
      <c r="E59" s="284"/>
      <c r="F59" s="284"/>
      <c r="G59" s="284"/>
      <c r="H59" s="39"/>
      <c r="I59" s="39"/>
    </row>
    <row r="60" spans="1:9" x14ac:dyDescent="0.25">
      <c r="A60" s="287"/>
      <c r="B60" s="287"/>
      <c r="C60" s="284"/>
      <c r="D60" s="284"/>
      <c r="E60" s="284"/>
      <c r="F60" s="284"/>
      <c r="G60" s="284"/>
      <c r="H60" s="39"/>
      <c r="I60" s="39"/>
    </row>
    <row r="61" spans="1:9" x14ac:dyDescent="0.25">
      <c r="A61" s="287"/>
      <c r="B61" s="287"/>
      <c r="C61" s="284"/>
      <c r="D61" s="284"/>
      <c r="E61" s="284"/>
      <c r="F61" s="284"/>
      <c r="G61" s="284"/>
      <c r="H61" s="39"/>
      <c r="I61" s="39"/>
    </row>
    <row r="62" spans="1:9" x14ac:dyDescent="0.25">
      <c r="A62" s="287"/>
      <c r="B62" s="287"/>
      <c r="C62" s="284"/>
      <c r="D62" s="284"/>
      <c r="E62" s="284"/>
      <c r="F62" s="284"/>
      <c r="G62" s="284"/>
      <c r="H62" s="39"/>
      <c r="I62" s="39"/>
    </row>
    <row r="63" spans="1:9" x14ac:dyDescent="0.25">
      <c r="A63" s="287"/>
      <c r="B63" s="287"/>
      <c r="C63" s="284"/>
      <c r="D63" s="284"/>
      <c r="E63" s="284"/>
      <c r="F63" s="284"/>
      <c r="G63" s="284"/>
      <c r="H63" s="39"/>
      <c r="I63" s="39"/>
    </row>
    <row r="64" spans="1:9" x14ac:dyDescent="0.25">
      <c r="A64" s="287"/>
      <c r="B64" s="287"/>
      <c r="C64" s="284"/>
      <c r="D64" s="284"/>
      <c r="E64" s="284"/>
      <c r="F64" s="284"/>
      <c r="G64" s="284"/>
      <c r="H64" s="39"/>
      <c r="I64" s="39"/>
    </row>
    <row r="65" spans="1:9" x14ac:dyDescent="0.25">
      <c r="A65" s="287"/>
      <c r="B65" s="287"/>
      <c r="C65" s="284"/>
      <c r="D65" s="284"/>
      <c r="E65" s="284"/>
      <c r="F65" s="284"/>
      <c r="G65" s="284"/>
      <c r="H65" s="39"/>
      <c r="I65" s="39"/>
    </row>
    <row r="66" spans="1:9" x14ac:dyDescent="0.25">
      <c r="A66" s="287"/>
      <c r="B66" s="287"/>
      <c r="C66" s="284"/>
      <c r="D66" s="284"/>
      <c r="E66" s="284"/>
      <c r="F66" s="284"/>
      <c r="G66" s="284"/>
      <c r="H66" s="39"/>
      <c r="I66" s="39"/>
    </row>
    <row r="67" spans="1:9" x14ac:dyDescent="0.25">
      <c r="A67" s="287"/>
      <c r="B67" s="287"/>
      <c r="C67" s="284"/>
      <c r="D67" s="284"/>
      <c r="E67" s="284"/>
      <c r="F67" s="284"/>
      <c r="G67" s="284"/>
      <c r="H67" s="39"/>
      <c r="I67" s="39"/>
    </row>
    <row r="68" spans="1:9" x14ac:dyDescent="0.25">
      <c r="A68" s="287"/>
      <c r="B68" s="287"/>
      <c r="C68" s="284"/>
      <c r="D68" s="284"/>
      <c r="E68" s="284"/>
      <c r="F68" s="284"/>
      <c r="G68" s="284"/>
      <c r="H68" s="39"/>
      <c r="I68" s="39"/>
    </row>
    <row r="69" spans="1:9" x14ac:dyDescent="0.25">
      <c r="A69" s="287"/>
      <c r="B69" s="287"/>
      <c r="C69" s="284"/>
      <c r="D69" s="284"/>
      <c r="E69" s="284"/>
      <c r="F69" s="284"/>
      <c r="G69" s="284"/>
      <c r="H69" s="39"/>
      <c r="I69" s="39"/>
    </row>
    <row r="70" spans="1:9" ht="19.5" customHeight="1" x14ac:dyDescent="0.25">
      <c r="B70"/>
      <c r="C70" s="39"/>
      <c r="D70" s="39"/>
      <c r="E70" s="39"/>
      <c r="H70" s="39"/>
      <c r="I70" s="39"/>
    </row>
    <row r="71" spans="1:9" x14ac:dyDescent="0.25">
      <c r="B71"/>
      <c r="C71" s="39"/>
      <c r="D71" s="39"/>
      <c r="E71" s="39"/>
      <c r="H71" s="39"/>
      <c r="I71" s="39"/>
    </row>
    <row r="72" spans="1:9" x14ac:dyDescent="0.25">
      <c r="B72"/>
      <c r="C72" s="39"/>
      <c r="D72" s="39"/>
      <c r="E72" s="39"/>
      <c r="H72" s="39"/>
      <c r="I72" s="39"/>
    </row>
    <row r="73" spans="1:9" x14ac:dyDescent="0.25">
      <c r="B73"/>
      <c r="C73" s="39"/>
      <c r="D73" s="39"/>
      <c r="E73" s="39"/>
      <c r="H73" s="39"/>
      <c r="I73" s="39"/>
    </row>
    <row r="74" spans="1:9" x14ac:dyDescent="0.25">
      <c r="C74" s="39"/>
      <c r="D74" s="39"/>
      <c r="E74" s="39"/>
      <c r="H74" s="39"/>
      <c r="I74" s="39"/>
    </row>
    <row r="75" spans="1:9" x14ac:dyDescent="0.25">
      <c r="B75"/>
      <c r="C75" s="39"/>
      <c r="D75" s="39"/>
      <c r="E75" s="39"/>
      <c r="H75" s="39"/>
      <c r="I75" s="39"/>
    </row>
    <row r="76" spans="1:9" x14ac:dyDescent="0.25">
      <c r="B76"/>
      <c r="C76" s="39"/>
      <c r="D76" s="39"/>
      <c r="E76" s="39"/>
      <c r="H76" s="39"/>
      <c r="I76" s="39"/>
    </row>
    <row r="77" spans="1:9" x14ac:dyDescent="0.25">
      <c r="B77"/>
      <c r="C77" s="39"/>
      <c r="D77" s="39"/>
      <c r="E77" s="39"/>
      <c r="H77" s="39"/>
      <c r="I77" s="39"/>
    </row>
    <row r="78" spans="1:9" x14ac:dyDescent="0.25">
      <c r="B78"/>
      <c r="C78" s="39"/>
      <c r="D78" s="39"/>
      <c r="E78" s="39"/>
      <c r="H78" s="39"/>
      <c r="I78" s="39"/>
    </row>
    <row r="79" spans="1:9" x14ac:dyDescent="0.25">
      <c r="B79"/>
      <c r="C79" s="39"/>
      <c r="D79" s="39"/>
      <c r="E79" s="39"/>
      <c r="H79" s="39"/>
      <c r="I79" s="39"/>
    </row>
    <row r="80" spans="1:9" x14ac:dyDescent="0.25">
      <c r="B80"/>
      <c r="C80" s="39"/>
      <c r="D80" s="39"/>
      <c r="E80" s="39"/>
      <c r="H80" s="39"/>
      <c r="I80" s="39"/>
    </row>
    <row r="81" customFormat="1" x14ac:dyDescent="0.25"/>
    <row r="82" customFormat="1" x14ac:dyDescent="0.25"/>
    <row r="83" customFormat="1" x14ac:dyDescent="0.25"/>
    <row r="84" customFormat="1" x14ac:dyDescent="0.25"/>
  </sheetData>
  <mergeCells count="12">
    <mergeCell ref="A35:B35"/>
    <mergeCell ref="C35:F35"/>
    <mergeCell ref="E4:H4"/>
    <mergeCell ref="E6:H7"/>
    <mergeCell ref="A13:C13"/>
    <mergeCell ref="A16:E16"/>
    <mergeCell ref="A34:E34"/>
    <mergeCell ref="A36:B36"/>
    <mergeCell ref="C36:F36"/>
    <mergeCell ref="A37:B37"/>
    <mergeCell ref="C37:F37"/>
    <mergeCell ref="A43:F43"/>
  </mergeCells>
  <pageMargins left="0.7" right="0.7" top="0.75" bottom="0.75" header="0.3" footer="0.3"/>
  <pageSetup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H40"/>
  <sheetViews>
    <sheetView tabSelected="1" workbookViewId="0">
      <selection activeCell="I19" sqref="I19"/>
    </sheetView>
  </sheetViews>
  <sheetFormatPr baseColWidth="10" defaultColWidth="9.140625" defaultRowHeight="15" x14ac:dyDescent="0.25"/>
  <cols>
    <col min="1" max="1" width="8.5703125" customWidth="1"/>
    <col min="2" max="2" width="6.42578125" style="86" customWidth="1"/>
    <col min="3" max="3" width="28.5703125" customWidth="1"/>
    <col min="4" max="4" width="7.140625" style="1" customWidth="1"/>
    <col min="5" max="5" width="39.42578125" customWidth="1"/>
    <col min="6" max="6" width="19.85546875" style="39" customWidth="1"/>
    <col min="7" max="7" width="13" style="39" customWidth="1"/>
    <col min="8" max="8" width="16.85546875" customWidth="1"/>
  </cols>
  <sheetData>
    <row r="1" spans="1:8" ht="15.75" thickBot="1" x14ac:dyDescent="0.3">
      <c r="A1" s="376" t="s">
        <v>292</v>
      </c>
      <c r="B1" s="377"/>
      <c r="C1" s="378"/>
      <c r="D1" s="59"/>
      <c r="E1" s="58" t="s">
        <v>131</v>
      </c>
      <c r="F1" s="60"/>
      <c r="G1" s="60"/>
      <c r="H1" s="62" t="str">
        <f>+'Fonctions principales'!H1</f>
        <v>AUTOMNE 2018</v>
      </c>
    </row>
    <row r="2" spans="1:8" ht="15.75" thickBot="1" x14ac:dyDescent="0.3">
      <c r="A2" s="379"/>
      <c r="B2" s="380"/>
      <c r="C2" s="381"/>
      <c r="D2" s="59"/>
      <c r="E2" s="58" t="s">
        <v>132</v>
      </c>
      <c r="F2" s="60"/>
      <c r="G2" s="60" t="s">
        <v>133</v>
      </c>
      <c r="H2" s="62">
        <f>+'Fonctions principales'!H2</f>
        <v>0</v>
      </c>
    </row>
    <row r="3" spans="1:8" ht="15.75" thickBot="1" x14ac:dyDescent="0.3"/>
    <row r="4" spans="1:8" ht="15.75" thickBot="1" x14ac:dyDescent="0.3">
      <c r="A4" s="57" t="s">
        <v>134</v>
      </c>
      <c r="E4" s="512" t="str">
        <f>+'Fonctions principales'!E4:H4</f>
        <v>MÉCAN'ŒUF</v>
      </c>
      <c r="F4" s="513"/>
      <c r="G4" s="513"/>
      <c r="H4" s="514"/>
    </row>
    <row r="5" spans="1:8" ht="15.75" thickBot="1" x14ac:dyDescent="0.3"/>
    <row r="6" spans="1:8" x14ac:dyDescent="0.25">
      <c r="A6" s="57" t="s">
        <v>135</v>
      </c>
      <c r="E6" s="515" t="str">
        <f>+'Fonctions principales'!E6:H7</f>
        <v>Concevoir et construire un produit mobile capable de transporter un œuf, déposer un coquetier et s’arrêter à un mur sans le toucher</v>
      </c>
      <c r="F6" s="516"/>
      <c r="G6" s="516"/>
      <c r="H6" s="517"/>
    </row>
    <row r="7" spans="1:8" ht="15.75" thickBot="1" x14ac:dyDescent="0.3">
      <c r="A7" t="s">
        <v>136</v>
      </c>
      <c r="E7" s="518"/>
      <c r="F7" s="519"/>
      <c r="G7" s="519"/>
      <c r="H7" s="520"/>
    </row>
    <row r="8" spans="1:8" ht="15.75" thickBot="1" x14ac:dyDescent="0.3"/>
    <row r="9" spans="1:8" ht="15.75" thickBot="1" x14ac:dyDescent="0.3">
      <c r="A9" s="58" t="s">
        <v>137</v>
      </c>
      <c r="E9" s="78">
        <v>43101</v>
      </c>
    </row>
    <row r="10" spans="1:8" ht="15.75" thickBot="1" x14ac:dyDescent="0.3">
      <c r="A10" s="58" t="s">
        <v>315</v>
      </c>
      <c r="E10" s="283">
        <v>0</v>
      </c>
    </row>
    <row r="11" spans="1:8" ht="15.75" thickBot="1" x14ac:dyDescent="0.3"/>
    <row r="12" spans="1:8" ht="30.75" thickBot="1" x14ac:dyDescent="0.3">
      <c r="B12"/>
      <c r="D12" s="5" t="s">
        <v>0</v>
      </c>
      <c r="E12" s="9" t="s">
        <v>299</v>
      </c>
      <c r="F12" s="663" t="s">
        <v>483</v>
      </c>
      <c r="G12"/>
    </row>
    <row r="13" spans="1:8" ht="15.75" thickBot="1" x14ac:dyDescent="0.3">
      <c r="B13"/>
      <c r="D13" s="318"/>
      <c r="E13" s="318"/>
      <c r="F13" s="664"/>
      <c r="G13"/>
    </row>
    <row r="14" spans="1:8" x14ac:dyDescent="0.25">
      <c r="B14"/>
      <c r="D14" s="251" t="s">
        <v>55</v>
      </c>
      <c r="E14" s="260" t="s">
        <v>293</v>
      </c>
      <c r="F14" s="42" t="s">
        <v>297</v>
      </c>
      <c r="G14"/>
    </row>
    <row r="15" spans="1:8" ht="18.75" customHeight="1" x14ac:dyDescent="0.25">
      <c r="B15"/>
      <c r="D15" s="11" t="s">
        <v>61</v>
      </c>
      <c r="E15" s="260" t="s">
        <v>294</v>
      </c>
      <c r="F15" s="42" t="s">
        <v>298</v>
      </c>
      <c r="G15"/>
    </row>
    <row r="16" spans="1:8" ht="25.5" x14ac:dyDescent="0.25">
      <c r="B16"/>
      <c r="D16" s="11" t="s">
        <v>35</v>
      </c>
      <c r="E16" s="261" t="s">
        <v>295</v>
      </c>
      <c r="F16" s="665" t="s">
        <v>177</v>
      </c>
      <c r="G16"/>
    </row>
    <row r="17" spans="2:7" ht="51.75" thickBot="1" x14ac:dyDescent="0.3">
      <c r="B17"/>
      <c r="D17" s="259" t="s">
        <v>43</v>
      </c>
      <c r="E17" s="261" t="s">
        <v>300</v>
      </c>
      <c r="F17" s="665" t="s">
        <v>44</v>
      </c>
      <c r="G17"/>
    </row>
    <row r="18" spans="2:7" ht="25.5" x14ac:dyDescent="0.25">
      <c r="B18"/>
      <c r="D18" s="258" t="s">
        <v>9</v>
      </c>
      <c r="E18" s="250" t="s">
        <v>11</v>
      </c>
      <c r="F18" s="666" t="s">
        <v>12</v>
      </c>
      <c r="G18"/>
    </row>
    <row r="19" spans="2:7" x14ac:dyDescent="0.25">
      <c r="B19"/>
      <c r="D19" s="11" t="s">
        <v>9</v>
      </c>
      <c r="E19" s="3" t="s">
        <v>15</v>
      </c>
      <c r="F19" s="665" t="s">
        <v>16</v>
      </c>
      <c r="G19"/>
    </row>
    <row r="20" spans="2:7" x14ac:dyDescent="0.25">
      <c r="B20"/>
      <c r="D20" s="11" t="s">
        <v>18</v>
      </c>
      <c r="E20" s="3" t="s">
        <v>20</v>
      </c>
      <c r="F20" s="665" t="s">
        <v>21</v>
      </c>
      <c r="G20"/>
    </row>
    <row r="21" spans="2:7" ht="25.5" x14ac:dyDescent="0.25">
      <c r="B21"/>
      <c r="D21" s="11" t="s">
        <v>39</v>
      </c>
      <c r="E21" s="3" t="s">
        <v>146</v>
      </c>
      <c r="F21" s="665" t="s">
        <v>40</v>
      </c>
      <c r="G21"/>
    </row>
    <row r="22" spans="2:7" ht="25.5" x14ac:dyDescent="0.25">
      <c r="B22"/>
      <c r="D22" s="11" t="s">
        <v>39</v>
      </c>
      <c r="E22" s="3" t="s">
        <v>148</v>
      </c>
      <c r="F22" s="665" t="s">
        <v>42</v>
      </c>
      <c r="G22"/>
    </row>
    <row r="23" spans="2:7" x14ac:dyDescent="0.25">
      <c r="B23"/>
      <c r="D23" s="11" t="s">
        <v>66</v>
      </c>
      <c r="E23" s="26" t="s">
        <v>68</v>
      </c>
      <c r="F23" s="665" t="s">
        <v>69</v>
      </c>
      <c r="G23"/>
    </row>
    <row r="24" spans="2:7" x14ac:dyDescent="0.25">
      <c r="B24"/>
      <c r="D24" s="11" t="s">
        <v>83</v>
      </c>
      <c r="E24" s="26" t="s">
        <v>85</v>
      </c>
      <c r="F24" s="665" t="s">
        <v>86</v>
      </c>
      <c r="G24"/>
    </row>
    <row r="25" spans="2:7" x14ac:dyDescent="0.25">
      <c r="B25"/>
      <c r="D25" s="11" t="s">
        <v>91</v>
      </c>
      <c r="E25" s="26" t="s">
        <v>296</v>
      </c>
      <c r="F25" s="665" t="s">
        <v>93</v>
      </c>
      <c r="G25"/>
    </row>
    <row r="26" spans="2:7" ht="26.25" thickBot="1" x14ac:dyDescent="0.3">
      <c r="B26"/>
      <c r="D26" s="259" t="s">
        <v>178</v>
      </c>
      <c r="E26" s="49" t="s">
        <v>120</v>
      </c>
      <c r="F26" s="667">
        <v>1</v>
      </c>
      <c r="G26"/>
    </row>
    <row r="27" spans="2:7" x14ac:dyDescent="0.25">
      <c r="B27"/>
      <c r="D27" s="324"/>
      <c r="E27" s="322"/>
      <c r="F27" s="668"/>
      <c r="G27"/>
    </row>
    <row r="28" spans="2:7" ht="15.75" thickBot="1" x14ac:dyDescent="0.3">
      <c r="B28"/>
      <c r="D28" s="325"/>
      <c r="E28" s="12"/>
      <c r="F28" s="669"/>
      <c r="G28"/>
    </row>
    <row r="29" spans="2:7" x14ac:dyDescent="0.25">
      <c r="B29"/>
      <c r="D29" s="252"/>
      <c r="E29" s="262"/>
      <c r="F29" s="670"/>
      <c r="G29"/>
    </row>
    <row r="30" spans="2:7" x14ac:dyDescent="0.25">
      <c r="D30" s="254"/>
      <c r="E30" s="671"/>
      <c r="F30" s="672"/>
      <c r="G30"/>
    </row>
    <row r="31" spans="2:7" ht="15.75" thickBot="1" x14ac:dyDescent="0.3">
      <c r="B31"/>
      <c r="D31" s="255"/>
      <c r="E31" s="263"/>
      <c r="F31" s="189"/>
      <c r="G31"/>
    </row>
    <row r="32" spans="2:7" x14ac:dyDescent="0.25">
      <c r="B32"/>
      <c r="D32"/>
      <c r="F32"/>
      <c r="G32"/>
    </row>
    <row r="33" customFormat="1" x14ac:dyDescent="0.25"/>
    <row r="34" customFormat="1" x14ac:dyDescent="0.25"/>
    <row r="35" customFormat="1" x14ac:dyDescent="0.25"/>
    <row r="36" customFormat="1" x14ac:dyDescent="0.25"/>
    <row r="37" customFormat="1" x14ac:dyDescent="0.25"/>
    <row r="38" customFormat="1" x14ac:dyDescent="0.25"/>
    <row r="39" customFormat="1" x14ac:dyDescent="0.25"/>
    <row r="40" customFormat="1" x14ac:dyDescent="0.25"/>
  </sheetData>
  <mergeCells count="2">
    <mergeCell ref="E4:H4"/>
    <mergeCell ref="E6:H7"/>
  </mergeCells>
  <pageMargins left="0.7" right="0.7" top="0.75" bottom="0.75" header="0.3" footer="0.3"/>
  <pageSetup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4"/>
  <sheetViews>
    <sheetView topLeftCell="A10" workbookViewId="0">
      <selection activeCell="E33" sqref="E33"/>
    </sheetView>
  </sheetViews>
  <sheetFormatPr baseColWidth="10" defaultColWidth="9.140625" defaultRowHeight="15" x14ac:dyDescent="0.25"/>
  <cols>
    <col min="1" max="1" width="8.5703125" customWidth="1"/>
    <col min="2" max="2" width="6.42578125" customWidth="1"/>
    <col min="3" max="3" width="28.5703125" customWidth="1"/>
    <col min="4" max="4" width="5.7109375" customWidth="1"/>
    <col min="5" max="5" width="25" customWidth="1"/>
    <col min="6" max="7" width="12.85546875" style="39" customWidth="1"/>
    <col min="8" max="8" width="28.5703125" customWidth="1"/>
  </cols>
  <sheetData>
    <row r="1" spans="1:8" ht="15.75" thickBot="1" x14ac:dyDescent="0.3">
      <c r="A1" s="376" t="s">
        <v>130</v>
      </c>
      <c r="B1" s="377"/>
      <c r="C1" s="378"/>
      <c r="D1" s="59"/>
      <c r="E1" s="58" t="s">
        <v>131</v>
      </c>
      <c r="F1" s="60"/>
      <c r="G1" s="60"/>
      <c r="H1" s="62" t="str">
        <f>+'Fonctions principales'!H1</f>
        <v>AUTOMNE 2018</v>
      </c>
    </row>
    <row r="2" spans="1:8" ht="15.75" thickBot="1" x14ac:dyDescent="0.3">
      <c r="A2" s="379" t="s">
        <v>138</v>
      </c>
      <c r="B2" s="380"/>
      <c r="C2" s="381"/>
      <c r="D2" s="59"/>
      <c r="E2" s="58" t="s">
        <v>132</v>
      </c>
      <c r="F2" s="60"/>
      <c r="G2" s="60" t="s">
        <v>133</v>
      </c>
      <c r="H2" s="62">
        <f>+'Fonctions principales'!H2</f>
        <v>0</v>
      </c>
    </row>
    <row r="3" spans="1:8" ht="15.75" thickBot="1" x14ac:dyDescent="0.3">
      <c r="D3" s="1"/>
    </row>
    <row r="4" spans="1:8" ht="15.75" thickBot="1" x14ac:dyDescent="0.3">
      <c r="A4" s="57" t="s">
        <v>134</v>
      </c>
      <c r="B4" s="57"/>
      <c r="D4" s="1"/>
      <c r="E4" s="512" t="str">
        <f>+'Fonctions principales'!E4:H4</f>
        <v>MÉCAN'ŒUF</v>
      </c>
      <c r="F4" s="513"/>
      <c r="G4" s="513"/>
      <c r="H4" s="514"/>
    </row>
    <row r="5" spans="1:8" ht="15.75" thickBot="1" x14ac:dyDescent="0.3">
      <c r="D5" s="1"/>
    </row>
    <row r="6" spans="1:8" x14ac:dyDescent="0.25">
      <c r="A6" s="57" t="s">
        <v>135</v>
      </c>
      <c r="B6" s="57"/>
      <c r="D6" s="1"/>
      <c r="E6" s="515" t="str">
        <f>+'Fonctions principales'!E6:H7</f>
        <v>Concevoir et construire un produit mobile capable de transporter un œuf, déposer un coquetier et s’arrêter à un mur sans le toucher</v>
      </c>
      <c r="F6" s="516"/>
      <c r="G6" s="516"/>
      <c r="H6" s="517"/>
    </row>
    <row r="7" spans="1:8" ht="15.75" thickBot="1" x14ac:dyDescent="0.3">
      <c r="A7" t="s">
        <v>136</v>
      </c>
      <c r="D7" s="1"/>
      <c r="E7" s="518"/>
      <c r="F7" s="519"/>
      <c r="G7" s="519"/>
      <c r="H7" s="520"/>
    </row>
    <row r="8" spans="1:8" ht="15.75" thickBot="1" x14ac:dyDescent="0.3">
      <c r="D8" s="1"/>
    </row>
    <row r="9" spans="1:8" ht="15.75" thickBot="1" x14ac:dyDescent="0.3">
      <c r="A9" s="58" t="s">
        <v>137</v>
      </c>
      <c r="B9" s="58"/>
      <c r="D9" s="1"/>
      <c r="E9" s="196">
        <f>+'Fonctions principales'!E9</f>
        <v>42981</v>
      </c>
    </row>
    <row r="10" spans="1:8" ht="15.75" thickBot="1" x14ac:dyDescent="0.3">
      <c r="A10" s="58" t="s">
        <v>315</v>
      </c>
      <c r="B10" s="86"/>
      <c r="D10" s="1"/>
      <c r="E10" s="365">
        <f>+'Fonctions principales'!E10</f>
        <v>2</v>
      </c>
    </row>
    <row r="11" spans="1:8" ht="15.75" thickBot="1" x14ac:dyDescent="0.3"/>
    <row r="12" spans="1:8" ht="15.75" thickBot="1" x14ac:dyDescent="0.3">
      <c r="A12" s="28" t="s">
        <v>0</v>
      </c>
      <c r="B12" s="9" t="s">
        <v>158</v>
      </c>
      <c r="C12" s="30" t="s">
        <v>1</v>
      </c>
      <c r="D12" s="32" t="s">
        <v>2</v>
      </c>
      <c r="E12" s="30" t="s">
        <v>3</v>
      </c>
      <c r="F12" s="72" t="s">
        <v>4</v>
      </c>
      <c r="G12" s="73" t="s">
        <v>5</v>
      </c>
      <c r="H12" s="33" t="s">
        <v>6</v>
      </c>
    </row>
    <row r="13" spans="1:8" ht="15.75" thickBot="1" x14ac:dyDescent="0.3">
      <c r="A13" s="29" t="s">
        <v>78</v>
      </c>
      <c r="B13" s="327"/>
      <c r="C13" s="31" t="s">
        <v>79</v>
      </c>
      <c r="D13" s="336"/>
      <c r="E13" s="338"/>
      <c r="F13" s="339"/>
      <c r="G13" s="340"/>
      <c r="H13" s="341"/>
    </row>
    <row r="14" spans="1:8" ht="38.25" x14ac:dyDescent="0.25">
      <c r="A14" s="19" t="s">
        <v>80</v>
      </c>
      <c r="B14" s="95">
        <v>0</v>
      </c>
      <c r="C14" s="23" t="s">
        <v>81</v>
      </c>
      <c r="D14" s="2">
        <v>5</v>
      </c>
      <c r="E14" s="23" t="s">
        <v>82</v>
      </c>
      <c r="F14" s="66">
        <v>3</v>
      </c>
      <c r="G14" s="42" t="s">
        <v>38</v>
      </c>
      <c r="H14" s="26"/>
    </row>
    <row r="15" spans="1:8" ht="38.25" x14ac:dyDescent="0.25">
      <c r="A15" s="98" t="s">
        <v>169</v>
      </c>
      <c r="B15" s="102">
        <v>1</v>
      </c>
      <c r="C15" s="101" t="s">
        <v>171</v>
      </c>
      <c r="D15" s="36">
        <v>5</v>
      </c>
      <c r="E15" s="101" t="s">
        <v>172</v>
      </c>
      <c r="F15" s="68" t="s">
        <v>173</v>
      </c>
      <c r="G15" s="43" t="s">
        <v>38</v>
      </c>
      <c r="H15" s="100"/>
    </row>
    <row r="16" spans="1:8" ht="38.25" x14ac:dyDescent="0.25">
      <c r="A16" s="98" t="s">
        <v>170</v>
      </c>
      <c r="B16" s="102">
        <v>1</v>
      </c>
      <c r="C16" s="101" t="s">
        <v>176</v>
      </c>
      <c r="D16" s="36">
        <v>5</v>
      </c>
      <c r="E16" s="101" t="s">
        <v>175</v>
      </c>
      <c r="F16" s="68" t="s">
        <v>174</v>
      </c>
      <c r="G16" s="43" t="s">
        <v>38</v>
      </c>
      <c r="H16" s="100"/>
    </row>
    <row r="17" spans="1:8" ht="25.5" x14ac:dyDescent="0.25">
      <c r="A17" s="19" t="s">
        <v>83</v>
      </c>
      <c r="B17" s="95">
        <v>0</v>
      </c>
      <c r="C17" s="23" t="s">
        <v>84</v>
      </c>
      <c r="D17" s="2">
        <v>4</v>
      </c>
      <c r="E17" s="23" t="s">
        <v>85</v>
      </c>
      <c r="F17" s="66" t="s">
        <v>86</v>
      </c>
      <c r="G17" s="42" t="s">
        <v>38</v>
      </c>
      <c r="H17" s="26"/>
    </row>
    <row r="18" spans="1:8" ht="51" x14ac:dyDescent="0.25">
      <c r="A18" s="19" t="s">
        <v>87</v>
      </c>
      <c r="B18" s="95">
        <v>0</v>
      </c>
      <c r="C18" s="23" t="s">
        <v>88</v>
      </c>
      <c r="D18" s="2">
        <v>3</v>
      </c>
      <c r="E18" s="23" t="s">
        <v>89</v>
      </c>
      <c r="F18" s="66" t="s">
        <v>90</v>
      </c>
      <c r="G18" s="42" t="s">
        <v>26</v>
      </c>
      <c r="H18" s="26"/>
    </row>
    <row r="19" spans="1:8" ht="25.5" x14ac:dyDescent="0.25">
      <c r="A19" s="19" t="s">
        <v>91</v>
      </c>
      <c r="B19" s="95">
        <v>1</v>
      </c>
      <c r="C19" s="23" t="s">
        <v>92</v>
      </c>
      <c r="D19" s="2">
        <v>3</v>
      </c>
      <c r="E19" s="23" t="s">
        <v>296</v>
      </c>
      <c r="F19" s="66" t="s">
        <v>93</v>
      </c>
      <c r="G19" s="42" t="s">
        <v>26</v>
      </c>
      <c r="H19" s="26" t="s">
        <v>219</v>
      </c>
    </row>
    <row r="20" spans="1:8" ht="38.25" x14ac:dyDescent="0.25">
      <c r="A20" s="19" t="s">
        <v>178</v>
      </c>
      <c r="B20" s="89">
        <v>0</v>
      </c>
      <c r="C20" s="46" t="s">
        <v>119</v>
      </c>
      <c r="D20" s="47">
        <v>5</v>
      </c>
      <c r="E20" s="46" t="s">
        <v>120</v>
      </c>
      <c r="F20" s="69">
        <v>1</v>
      </c>
      <c r="G20" s="48" t="s">
        <v>122</v>
      </c>
      <c r="H20" s="26"/>
    </row>
    <row r="21" spans="1:8" x14ac:dyDescent="0.25">
      <c r="A21" s="92"/>
      <c r="B21" s="161">
        <v>0</v>
      </c>
      <c r="C21" s="46"/>
      <c r="D21" s="47"/>
      <c r="E21" s="93" t="s">
        <v>218</v>
      </c>
      <c r="F21" s="69" t="s">
        <v>164</v>
      </c>
      <c r="G21" s="48" t="s">
        <v>26</v>
      </c>
      <c r="H21" s="26"/>
    </row>
    <row r="22" spans="1:8" ht="51" x14ac:dyDescent="0.25">
      <c r="A22" s="18" t="s">
        <v>215</v>
      </c>
      <c r="B22" s="90"/>
      <c r="C22" s="22" t="s">
        <v>204</v>
      </c>
      <c r="D22" s="103">
        <v>5</v>
      </c>
      <c r="E22" s="93" t="s">
        <v>216</v>
      </c>
      <c r="F22" s="69" t="s">
        <v>164</v>
      </c>
      <c r="G22" s="48" t="s">
        <v>26</v>
      </c>
      <c r="H22" s="26" t="s">
        <v>217</v>
      </c>
    </row>
    <row r="23" spans="1:8" x14ac:dyDescent="0.25">
      <c r="A23" s="19"/>
      <c r="B23" s="95"/>
      <c r="C23" s="23"/>
      <c r="D23" s="2"/>
      <c r="E23" s="23"/>
      <c r="F23" s="66"/>
      <c r="G23" s="42"/>
      <c r="H23" s="26"/>
    </row>
    <row r="24" spans="1:8" ht="15.75" thickBot="1" x14ac:dyDescent="0.3">
      <c r="A24" s="20" t="s">
        <v>52</v>
      </c>
      <c r="B24" s="97"/>
      <c r="C24" s="24" t="s">
        <v>52</v>
      </c>
      <c r="D24" s="14"/>
      <c r="E24" s="24"/>
      <c r="F24" s="71"/>
      <c r="G24" s="44"/>
      <c r="H24" s="27"/>
    </row>
    <row r="26" spans="1:8" ht="15.75" thickBot="1" x14ac:dyDescent="0.3"/>
    <row r="27" spans="1:8" x14ac:dyDescent="0.25">
      <c r="F27" s="441" t="s">
        <v>460</v>
      </c>
      <c r="G27" s="253"/>
      <c r="H27" s="446" t="s">
        <v>459</v>
      </c>
    </row>
    <row r="28" spans="1:8" x14ac:dyDescent="0.25">
      <c r="A28" s="4"/>
      <c r="C28" t="s">
        <v>99</v>
      </c>
      <c r="D28" s="1"/>
      <c r="F28" s="444" t="s">
        <v>454</v>
      </c>
      <c r="G28" s="445"/>
      <c r="H28" s="447">
        <v>1</v>
      </c>
    </row>
    <row r="29" spans="1:8" x14ac:dyDescent="0.25">
      <c r="A29" s="38"/>
      <c r="C29" t="s">
        <v>100</v>
      </c>
      <c r="D29" s="1"/>
      <c r="F29" s="444" t="s">
        <v>455</v>
      </c>
      <c r="G29" s="445"/>
      <c r="H29" s="447">
        <v>2</v>
      </c>
    </row>
    <row r="30" spans="1:8" x14ac:dyDescent="0.25">
      <c r="F30" s="444" t="s">
        <v>456</v>
      </c>
      <c r="G30" s="445"/>
      <c r="H30" s="447">
        <v>3</v>
      </c>
    </row>
    <row r="31" spans="1:8" x14ac:dyDescent="0.25">
      <c r="F31" s="444" t="s">
        <v>457</v>
      </c>
      <c r="G31" s="445"/>
      <c r="H31" s="447">
        <v>4</v>
      </c>
    </row>
    <row r="32" spans="1:8" ht="15.75" thickBot="1" x14ac:dyDescent="0.3">
      <c r="A32" s="58" t="s">
        <v>139</v>
      </c>
      <c r="B32" s="58"/>
      <c r="F32" s="442" t="s">
        <v>458</v>
      </c>
      <c r="G32" s="443"/>
      <c r="H32" s="448">
        <v>5</v>
      </c>
    </row>
    <row r="33" spans="1:2" x14ac:dyDescent="0.25">
      <c r="A33" s="58"/>
      <c r="B33" s="58"/>
    </row>
    <row r="34" spans="1:2" x14ac:dyDescent="0.25">
      <c r="A34" s="58" t="s">
        <v>140</v>
      </c>
      <c r="B34" s="58"/>
    </row>
  </sheetData>
  <mergeCells count="2">
    <mergeCell ref="E4:H4"/>
    <mergeCell ref="E6:H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47"/>
  <sheetViews>
    <sheetView topLeftCell="A30" workbookViewId="0">
      <selection activeCell="G21" sqref="G21"/>
    </sheetView>
  </sheetViews>
  <sheetFormatPr baseColWidth="10" defaultColWidth="9.140625" defaultRowHeight="15" x14ac:dyDescent="0.25"/>
  <cols>
    <col min="1" max="1" width="8.5703125" customWidth="1"/>
    <col min="2" max="2" width="6.42578125" style="86" customWidth="1"/>
    <col min="3" max="3" width="28.5703125" customWidth="1"/>
    <col min="4" max="4" width="5.7109375" style="1" customWidth="1"/>
    <col min="5" max="5" width="20" customWidth="1"/>
    <col min="6" max="7" width="20" style="39" customWidth="1"/>
    <col min="8" max="12" width="20" customWidth="1"/>
  </cols>
  <sheetData>
    <row r="1" spans="1:12" ht="15.75" thickBot="1" x14ac:dyDescent="0.3">
      <c r="A1" s="376" t="s">
        <v>326</v>
      </c>
      <c r="B1" s="382"/>
      <c r="C1" s="378"/>
      <c r="D1" s="59"/>
      <c r="E1" s="58" t="s">
        <v>131</v>
      </c>
      <c r="F1" s="60"/>
      <c r="G1" s="60"/>
      <c r="H1" s="62" t="str">
        <f>+'Fonctions principales'!H1</f>
        <v>AUTOMNE 2018</v>
      </c>
    </row>
    <row r="2" spans="1:12" ht="15.75" thickBot="1" x14ac:dyDescent="0.3">
      <c r="A2" s="379"/>
      <c r="B2" s="383"/>
      <c r="C2" s="381"/>
      <c r="D2" s="59"/>
      <c r="E2" s="58" t="s">
        <v>132</v>
      </c>
      <c r="F2" s="60"/>
      <c r="G2" s="60" t="s">
        <v>133</v>
      </c>
      <c r="H2" s="62">
        <f>+'Fonctions principales'!H2</f>
        <v>0</v>
      </c>
    </row>
    <row r="3" spans="1:12" ht="15.75" thickBot="1" x14ac:dyDescent="0.3">
      <c r="B3"/>
    </row>
    <row r="4" spans="1:12" ht="15.75" thickBot="1" x14ac:dyDescent="0.3">
      <c r="A4" s="57" t="s">
        <v>134</v>
      </c>
      <c r="B4" s="57"/>
      <c r="E4" s="512" t="str">
        <f>+'Fonctions principales'!E4:H4</f>
        <v>MÉCAN'ŒUF</v>
      </c>
      <c r="F4" s="513"/>
      <c r="G4" s="513"/>
      <c r="H4" s="514"/>
    </row>
    <row r="5" spans="1:12" ht="15.75" thickBot="1" x14ac:dyDescent="0.3">
      <c r="B5"/>
    </row>
    <row r="6" spans="1:12" ht="15" customHeight="1" x14ac:dyDescent="0.25">
      <c r="A6" s="57" t="s">
        <v>135</v>
      </c>
      <c r="B6" s="57"/>
      <c r="E6" s="515" t="str">
        <f>+'Fonctions principales'!E6:H7</f>
        <v>Concevoir et construire un produit mobile capable de transporter un œuf, déposer un coquetier et s’arrêter à un mur sans le toucher</v>
      </c>
      <c r="F6" s="516"/>
      <c r="G6" s="516"/>
      <c r="H6" s="517"/>
    </row>
    <row r="7" spans="1:12" ht="15.75" thickBot="1" x14ac:dyDescent="0.3">
      <c r="A7" t="s">
        <v>136</v>
      </c>
      <c r="B7"/>
      <c r="E7" s="518"/>
      <c r="F7" s="519"/>
      <c r="G7" s="519"/>
      <c r="H7" s="520"/>
    </row>
    <row r="8" spans="1:12" ht="15.75" thickBot="1" x14ac:dyDescent="0.3">
      <c r="B8"/>
    </row>
    <row r="9" spans="1:12" ht="15.75" thickBot="1" x14ac:dyDescent="0.3">
      <c r="A9" s="58" t="s">
        <v>137</v>
      </c>
      <c r="B9" s="58"/>
      <c r="E9" s="78">
        <f>+'Fonctions principales'!E9</f>
        <v>42981</v>
      </c>
    </row>
    <row r="10" spans="1:12" ht="15.75" thickBot="1" x14ac:dyDescent="0.3">
      <c r="A10" s="58" t="s">
        <v>315</v>
      </c>
      <c r="E10" s="283">
        <v>0</v>
      </c>
    </row>
    <row r="11" spans="1:12" ht="15.75" thickBot="1" x14ac:dyDescent="0.3">
      <c r="B11"/>
      <c r="D11"/>
    </row>
    <row r="12" spans="1:12" ht="15.75" thickBot="1" x14ac:dyDescent="0.3">
      <c r="A12" s="5" t="s">
        <v>0</v>
      </c>
      <c r="B12" s="9" t="s">
        <v>158</v>
      </c>
      <c r="C12" s="9" t="s">
        <v>1</v>
      </c>
      <c r="D12" s="13" t="s">
        <v>2</v>
      </c>
      <c r="E12" s="9" t="s">
        <v>364</v>
      </c>
      <c r="F12" s="9" t="s">
        <v>364</v>
      </c>
      <c r="G12" s="9" t="s">
        <v>364</v>
      </c>
      <c r="H12" s="9" t="s">
        <v>364</v>
      </c>
      <c r="I12" s="9" t="s">
        <v>364</v>
      </c>
      <c r="J12" s="9" t="s">
        <v>364</v>
      </c>
      <c r="K12" s="9" t="s">
        <v>364</v>
      </c>
      <c r="L12" s="9" t="s">
        <v>364</v>
      </c>
    </row>
    <row r="13" spans="1:12" ht="15.75" thickBot="1" x14ac:dyDescent="0.3">
      <c r="A13" s="6" t="s">
        <v>7</v>
      </c>
      <c r="B13" s="327"/>
      <c r="C13" s="10" t="s">
        <v>8</v>
      </c>
      <c r="D13" s="327"/>
      <c r="E13" s="318"/>
      <c r="F13" s="319"/>
      <c r="G13" s="320"/>
      <c r="H13" s="345"/>
      <c r="I13" s="318"/>
      <c r="J13" s="319"/>
      <c r="K13" s="320"/>
      <c r="L13" s="318"/>
    </row>
    <row r="14" spans="1:12" x14ac:dyDescent="0.25">
      <c r="A14" s="79" t="s">
        <v>9</v>
      </c>
      <c r="B14" s="87">
        <v>1</v>
      </c>
      <c r="C14" s="15" t="s">
        <v>10</v>
      </c>
      <c r="D14" s="507">
        <v>5</v>
      </c>
      <c r="E14" s="15"/>
      <c r="F14" s="65"/>
      <c r="G14" s="41"/>
      <c r="H14" s="250"/>
      <c r="I14" s="15"/>
      <c r="J14" s="65"/>
      <c r="K14" s="41"/>
      <c r="L14" s="15"/>
    </row>
    <row r="15" spans="1:12" x14ac:dyDescent="0.25">
      <c r="A15" s="7"/>
      <c r="B15" s="90"/>
      <c r="C15" s="11"/>
      <c r="D15" s="495"/>
      <c r="E15" s="11"/>
      <c r="F15" s="66"/>
      <c r="G15" s="42"/>
      <c r="H15" s="3"/>
      <c r="I15" s="11"/>
      <c r="J15" s="66"/>
      <c r="K15" s="42"/>
      <c r="L15" s="11"/>
    </row>
    <row r="16" spans="1:12" x14ac:dyDescent="0.25">
      <c r="A16" s="80" t="s">
        <v>111</v>
      </c>
      <c r="B16" s="91">
        <v>1</v>
      </c>
      <c r="C16" s="53" t="s">
        <v>109</v>
      </c>
      <c r="D16" s="82">
        <v>5</v>
      </c>
      <c r="E16" s="103" t="s">
        <v>428</v>
      </c>
      <c r="F16" s="65" t="s">
        <v>433</v>
      </c>
      <c r="G16" s="41" t="s">
        <v>432</v>
      </c>
      <c r="H16" s="257" t="s">
        <v>52</v>
      </c>
      <c r="I16" s="15"/>
      <c r="J16" s="65"/>
      <c r="K16" s="41"/>
      <c r="L16" s="15"/>
    </row>
    <row r="17" spans="1:12" x14ac:dyDescent="0.25">
      <c r="A17" s="81"/>
      <c r="B17" s="90"/>
      <c r="C17" s="50"/>
      <c r="D17" s="83"/>
      <c r="E17" s="153"/>
      <c r="F17" s="66"/>
      <c r="G17" s="42"/>
      <c r="H17" s="256"/>
      <c r="I17" s="11"/>
      <c r="J17" s="66"/>
      <c r="K17" s="42"/>
      <c r="L17" s="11"/>
    </row>
    <row r="18" spans="1:12" x14ac:dyDescent="0.25">
      <c r="A18" s="34" t="s">
        <v>112</v>
      </c>
      <c r="B18" s="89">
        <v>1</v>
      </c>
      <c r="C18" s="35" t="s">
        <v>110</v>
      </c>
      <c r="D18" s="36">
        <v>5</v>
      </c>
      <c r="E18" s="153"/>
      <c r="F18" s="66"/>
      <c r="G18" s="42"/>
      <c r="H18" s="256"/>
      <c r="I18" s="11"/>
      <c r="J18" s="66"/>
      <c r="K18" s="42"/>
      <c r="L18" s="11"/>
    </row>
    <row r="19" spans="1:12" x14ac:dyDescent="0.25">
      <c r="A19" s="7" t="s">
        <v>18</v>
      </c>
      <c r="B19" s="89">
        <v>0</v>
      </c>
      <c r="C19" s="11" t="s">
        <v>19</v>
      </c>
      <c r="D19" s="2">
        <v>4</v>
      </c>
      <c r="E19" s="153" t="s">
        <v>429</v>
      </c>
      <c r="F19" s="66" t="s">
        <v>430</v>
      </c>
      <c r="G19" s="42" t="s">
        <v>431</v>
      </c>
      <c r="H19" s="256"/>
      <c r="I19" s="11"/>
      <c r="J19" s="66"/>
      <c r="K19" s="42"/>
      <c r="L19" s="11"/>
    </row>
    <row r="20" spans="1:12" ht="25.5" x14ac:dyDescent="0.25">
      <c r="A20" s="7" t="s">
        <v>22</v>
      </c>
      <c r="B20" s="89">
        <v>0</v>
      </c>
      <c r="C20" s="11" t="s">
        <v>23</v>
      </c>
      <c r="D20" s="2">
        <v>5</v>
      </c>
      <c r="E20" s="11"/>
      <c r="F20" s="66"/>
      <c r="G20" s="42"/>
      <c r="H20" s="3"/>
      <c r="I20" s="11"/>
      <c r="J20" s="66"/>
      <c r="K20" s="42"/>
      <c r="L20" s="11"/>
    </row>
    <row r="21" spans="1:12" ht="38.25" x14ac:dyDescent="0.25">
      <c r="A21" s="34" t="s">
        <v>114</v>
      </c>
      <c r="B21" s="89">
        <v>1</v>
      </c>
      <c r="C21" s="35" t="s">
        <v>117</v>
      </c>
      <c r="D21" s="36">
        <v>5</v>
      </c>
      <c r="E21" s="11"/>
      <c r="F21" s="66"/>
      <c r="G21" s="42"/>
      <c r="H21" s="3"/>
      <c r="I21" s="11"/>
      <c r="J21" s="66"/>
      <c r="K21" s="42"/>
      <c r="L21" s="11"/>
    </row>
    <row r="22" spans="1:12" x14ac:dyDescent="0.25">
      <c r="A22" s="7" t="s">
        <v>52</v>
      </c>
      <c r="B22" s="89"/>
      <c r="C22" s="11" t="s">
        <v>52</v>
      </c>
      <c r="D22" s="2"/>
      <c r="E22" s="11"/>
      <c r="F22" s="66"/>
      <c r="G22" s="42"/>
      <c r="H22" s="3"/>
      <c r="I22" s="11"/>
      <c r="J22" s="66"/>
      <c r="K22" s="42"/>
      <c r="L22" s="11"/>
    </row>
    <row r="23" spans="1:12" x14ac:dyDescent="0.25">
      <c r="A23" s="7"/>
      <c r="B23" s="90"/>
      <c r="C23" s="11"/>
      <c r="D23" s="2"/>
      <c r="E23" s="11"/>
      <c r="F23" s="66"/>
      <c r="G23" s="42"/>
      <c r="H23" s="3"/>
      <c r="I23" s="11"/>
      <c r="J23" s="66"/>
      <c r="K23" s="42"/>
      <c r="L23" s="11"/>
    </row>
    <row r="24" spans="1:12" ht="15.75" thickBot="1" x14ac:dyDescent="0.3">
      <c r="A24" s="7"/>
      <c r="B24" s="89"/>
      <c r="C24" s="11"/>
      <c r="D24" s="2"/>
      <c r="E24" s="11"/>
      <c r="F24" s="66"/>
      <c r="G24" s="42"/>
      <c r="H24" s="3"/>
      <c r="I24" s="11"/>
      <c r="J24" s="66"/>
      <c r="K24" s="42"/>
      <c r="L24" s="11"/>
    </row>
    <row r="25" spans="1:12" ht="15.75" thickBot="1" x14ac:dyDescent="0.3">
      <c r="A25" s="6" t="s">
        <v>53</v>
      </c>
      <c r="B25" s="327"/>
      <c r="C25" s="21" t="s">
        <v>54</v>
      </c>
      <c r="D25" s="342"/>
      <c r="E25" s="11"/>
      <c r="F25" s="66"/>
      <c r="G25" s="42"/>
      <c r="H25" s="3"/>
      <c r="I25" s="11"/>
      <c r="J25" s="66"/>
      <c r="K25" s="42"/>
      <c r="L25" s="11"/>
    </row>
    <row r="26" spans="1:12" ht="25.5" x14ac:dyDescent="0.25">
      <c r="A26" s="18" t="s">
        <v>55</v>
      </c>
      <c r="B26" s="94">
        <v>0</v>
      </c>
      <c r="C26" s="22" t="s">
        <v>56</v>
      </c>
      <c r="D26" s="25">
        <v>4</v>
      </c>
      <c r="E26" s="11"/>
      <c r="F26" s="66"/>
      <c r="G26" s="42"/>
      <c r="H26" s="3"/>
      <c r="I26" s="11"/>
      <c r="J26" s="66"/>
      <c r="K26" s="42"/>
      <c r="L26" s="11"/>
    </row>
    <row r="27" spans="1:12" ht="25.5" x14ac:dyDescent="0.25">
      <c r="A27" s="19" t="s">
        <v>61</v>
      </c>
      <c r="B27" s="95">
        <v>0</v>
      </c>
      <c r="C27" s="23" t="s">
        <v>62</v>
      </c>
      <c r="D27" s="2">
        <v>4</v>
      </c>
      <c r="E27" s="11"/>
      <c r="F27" s="66"/>
      <c r="G27" s="42"/>
      <c r="H27" s="3"/>
      <c r="I27" s="11"/>
      <c r="J27" s="66"/>
      <c r="K27" s="42"/>
      <c r="L27" s="11"/>
    </row>
    <row r="28" spans="1:12" ht="25.5" x14ac:dyDescent="0.25">
      <c r="A28" s="19" t="s">
        <v>66</v>
      </c>
      <c r="B28" s="95">
        <v>1</v>
      </c>
      <c r="C28" s="23" t="s">
        <v>67</v>
      </c>
      <c r="D28" s="2">
        <v>3</v>
      </c>
      <c r="E28" s="11"/>
      <c r="F28" s="66"/>
      <c r="G28" s="42"/>
      <c r="H28" s="3"/>
      <c r="I28" s="11"/>
      <c r="J28" s="66"/>
      <c r="K28" s="42"/>
      <c r="L28" s="11"/>
    </row>
    <row r="29" spans="1:12" x14ac:dyDescent="0.25">
      <c r="A29" s="7" t="s">
        <v>52</v>
      </c>
      <c r="B29" s="89"/>
      <c r="C29" s="11" t="s">
        <v>52</v>
      </c>
      <c r="D29" s="2"/>
      <c r="E29" s="11"/>
      <c r="F29" s="66"/>
      <c r="G29" s="42"/>
      <c r="H29" s="3"/>
      <c r="I29" s="11"/>
      <c r="J29" s="66"/>
      <c r="K29" s="42"/>
      <c r="L29" s="11"/>
    </row>
    <row r="30" spans="1:12" x14ac:dyDescent="0.25">
      <c r="A30" s="7"/>
      <c r="B30" s="89"/>
      <c r="C30" s="11"/>
      <c r="D30" s="2"/>
      <c r="E30" s="11"/>
      <c r="F30" s="66"/>
      <c r="G30" s="42"/>
      <c r="H30" s="3"/>
      <c r="I30" s="11"/>
      <c r="J30" s="66"/>
      <c r="K30" s="42"/>
      <c r="L30" s="11"/>
    </row>
    <row r="31" spans="1:12" ht="15.75" thickBot="1" x14ac:dyDescent="0.3">
      <c r="A31" s="45"/>
      <c r="B31" s="367"/>
      <c r="C31" s="46"/>
      <c r="D31" s="47"/>
      <c r="E31" s="11"/>
      <c r="F31" s="66"/>
      <c r="G31" s="42"/>
      <c r="H31" s="3"/>
      <c r="I31" s="11"/>
      <c r="J31" s="66"/>
      <c r="K31" s="42"/>
      <c r="L31" s="11"/>
    </row>
    <row r="32" spans="1:12" ht="15.75" thickBot="1" x14ac:dyDescent="0.3">
      <c r="A32" s="6" t="s">
        <v>78</v>
      </c>
      <c r="B32" s="327"/>
      <c r="C32" s="21" t="s">
        <v>79</v>
      </c>
      <c r="D32" s="321"/>
      <c r="E32" s="11"/>
      <c r="F32" s="66"/>
      <c r="G32" s="42"/>
      <c r="H32" s="3"/>
      <c r="I32" s="11"/>
      <c r="J32" s="66"/>
      <c r="K32" s="42"/>
      <c r="L32" s="11"/>
    </row>
    <row r="33" spans="1:12" ht="25.5" x14ac:dyDescent="0.25">
      <c r="A33" s="18" t="s">
        <v>91</v>
      </c>
      <c r="B33" s="94">
        <v>1</v>
      </c>
      <c r="C33" s="22" t="s">
        <v>92</v>
      </c>
      <c r="D33" s="25">
        <v>3</v>
      </c>
      <c r="E33" s="11"/>
      <c r="F33" s="69"/>
      <c r="G33" s="48"/>
      <c r="H33" s="3"/>
      <c r="I33" s="11"/>
      <c r="J33" s="69"/>
      <c r="K33" s="48"/>
      <c r="L33" s="11"/>
    </row>
    <row r="34" spans="1:12" x14ac:dyDescent="0.25">
      <c r="A34" s="19" t="s">
        <v>178</v>
      </c>
      <c r="B34" s="89">
        <v>0</v>
      </c>
      <c r="C34" s="46" t="s">
        <v>119</v>
      </c>
      <c r="D34" s="47">
        <v>5</v>
      </c>
      <c r="E34" s="46"/>
      <c r="F34" s="69"/>
      <c r="G34" s="48"/>
      <c r="H34" s="49"/>
      <c r="I34" s="46"/>
      <c r="J34" s="69"/>
      <c r="K34" s="48"/>
      <c r="L34" s="46"/>
    </row>
    <row r="35" spans="1:12" x14ac:dyDescent="0.25">
      <c r="A35" s="92"/>
      <c r="B35" s="161">
        <v>0</v>
      </c>
      <c r="C35" s="46"/>
      <c r="D35" s="47"/>
      <c r="E35" s="46"/>
      <c r="F35" s="69"/>
      <c r="G35" s="48"/>
      <c r="H35" s="49"/>
      <c r="I35" s="46"/>
      <c r="J35" s="69"/>
      <c r="K35" s="48"/>
      <c r="L35" s="46"/>
    </row>
    <row r="36" spans="1:12" x14ac:dyDescent="0.25">
      <c r="A36" s="18" t="s">
        <v>215</v>
      </c>
      <c r="B36" s="90"/>
      <c r="C36" s="22" t="s">
        <v>204</v>
      </c>
      <c r="D36" s="103">
        <v>5</v>
      </c>
      <c r="E36" s="46"/>
      <c r="F36" s="69"/>
      <c r="G36" s="48"/>
      <c r="H36" s="49"/>
      <c r="I36" s="46"/>
      <c r="J36" s="69"/>
      <c r="K36" s="48"/>
      <c r="L36" s="46"/>
    </row>
    <row r="37" spans="1:12" x14ac:dyDescent="0.25">
      <c r="A37" s="7" t="s">
        <v>52</v>
      </c>
      <c r="B37" s="89"/>
      <c r="C37" s="11" t="s">
        <v>52</v>
      </c>
      <c r="D37" s="47"/>
      <c r="E37" s="46"/>
      <c r="F37" s="69"/>
      <c r="G37" s="48"/>
      <c r="H37" s="49"/>
      <c r="I37" s="46"/>
      <c r="J37" s="69"/>
      <c r="K37" s="48"/>
      <c r="L37" s="46"/>
    </row>
    <row r="38" spans="1:12" ht="15.75" thickBot="1" x14ac:dyDescent="0.3">
      <c r="A38" s="8"/>
      <c r="B38" s="88"/>
      <c r="C38" s="12"/>
      <c r="D38" s="14"/>
      <c r="E38" s="12"/>
      <c r="F38" s="71"/>
      <c r="G38" s="44"/>
      <c r="H38" s="17"/>
      <c r="I38" s="12"/>
      <c r="J38" s="71"/>
      <c r="K38" s="44"/>
      <c r="L38" s="12"/>
    </row>
    <row r="41" spans="1:12" x14ac:dyDescent="0.25">
      <c r="A41" s="4"/>
      <c r="C41" t="s">
        <v>99</v>
      </c>
    </row>
    <row r="42" spans="1:12" x14ac:dyDescent="0.25">
      <c r="A42" s="38"/>
      <c r="C42" t="s">
        <v>100</v>
      </c>
    </row>
    <row r="44" spans="1:12" x14ac:dyDescent="0.25">
      <c r="A44" s="58"/>
    </row>
    <row r="45" spans="1:12" x14ac:dyDescent="0.25">
      <c r="A45" s="58"/>
    </row>
    <row r="46" spans="1:12" x14ac:dyDescent="0.25">
      <c r="A46" s="58"/>
    </row>
    <row r="47" spans="1:12" x14ac:dyDescent="0.25">
      <c r="A47" s="39"/>
      <c r="B47" s="39"/>
      <c r="C47" s="39"/>
      <c r="D47" s="39"/>
      <c r="E47" s="39"/>
    </row>
  </sheetData>
  <mergeCells count="3">
    <mergeCell ref="E4:H4"/>
    <mergeCell ref="E6:H7"/>
    <mergeCell ref="D14:D15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48"/>
  <sheetViews>
    <sheetView topLeftCell="E13" workbookViewId="0">
      <selection activeCell="G20" sqref="G20"/>
    </sheetView>
  </sheetViews>
  <sheetFormatPr baseColWidth="10" defaultColWidth="9.140625" defaultRowHeight="15" x14ac:dyDescent="0.25"/>
  <cols>
    <col min="1" max="1" width="8.5703125" customWidth="1"/>
    <col min="2" max="2" width="6.42578125" style="86" customWidth="1"/>
    <col min="3" max="3" width="28.5703125" customWidth="1"/>
    <col min="4" max="4" width="5.7109375" style="1" customWidth="1"/>
    <col min="5" max="5" width="20" customWidth="1"/>
    <col min="6" max="7" width="20" style="39" customWidth="1"/>
    <col min="8" max="12" width="20" customWidth="1"/>
  </cols>
  <sheetData>
    <row r="1" spans="1:10" ht="15.75" thickBot="1" x14ac:dyDescent="0.3">
      <c r="A1" s="376" t="s">
        <v>365</v>
      </c>
      <c r="B1" s="382"/>
      <c r="C1" s="378"/>
      <c r="D1" s="59"/>
      <c r="E1" s="58" t="s">
        <v>131</v>
      </c>
      <c r="F1" s="60"/>
      <c r="G1" s="60"/>
      <c r="H1" s="62" t="str">
        <f>+'Fonctions principales'!H1</f>
        <v>AUTOMNE 2018</v>
      </c>
    </row>
    <row r="2" spans="1:10" ht="15.75" thickBot="1" x14ac:dyDescent="0.3">
      <c r="A2" s="379"/>
      <c r="B2" s="383"/>
      <c r="C2" s="381"/>
      <c r="D2" s="59"/>
      <c r="E2" s="58" t="s">
        <v>132</v>
      </c>
      <c r="F2" s="60"/>
      <c r="G2" s="60" t="s">
        <v>133</v>
      </c>
      <c r="H2" s="62">
        <f>+'Fonctions principales'!H2</f>
        <v>0</v>
      </c>
    </row>
    <row r="3" spans="1:10" ht="15.75" thickBot="1" x14ac:dyDescent="0.3">
      <c r="B3"/>
    </row>
    <row r="4" spans="1:10" ht="15.75" thickBot="1" x14ac:dyDescent="0.3">
      <c r="A4" s="57" t="s">
        <v>134</v>
      </c>
      <c r="B4" s="57"/>
      <c r="E4" s="512" t="str">
        <f>+'Fonctions principales'!E4:H4</f>
        <v>MÉCAN'ŒUF</v>
      </c>
      <c r="F4" s="513"/>
      <c r="G4" s="513"/>
      <c r="H4" s="514"/>
    </row>
    <row r="5" spans="1:10" ht="15.75" thickBot="1" x14ac:dyDescent="0.3">
      <c r="B5"/>
    </row>
    <row r="6" spans="1:10" ht="15" customHeight="1" x14ac:dyDescent="0.25">
      <c r="A6" s="57" t="s">
        <v>135</v>
      </c>
      <c r="B6" s="57"/>
      <c r="E6" s="515" t="str">
        <f>+'Fonctions principales'!E6:H7</f>
        <v>Concevoir et construire un produit mobile capable de transporter un œuf, déposer un coquetier et s’arrêter à un mur sans le toucher</v>
      </c>
      <c r="F6" s="516"/>
      <c r="G6" s="516"/>
      <c r="H6" s="517"/>
    </row>
    <row r="7" spans="1:10" ht="15.75" thickBot="1" x14ac:dyDescent="0.3">
      <c r="A7" t="s">
        <v>136</v>
      </c>
      <c r="B7"/>
      <c r="E7" s="518"/>
      <c r="F7" s="519"/>
      <c r="G7" s="519"/>
      <c r="H7" s="520"/>
    </row>
    <row r="8" spans="1:10" ht="15.75" thickBot="1" x14ac:dyDescent="0.3">
      <c r="B8"/>
    </row>
    <row r="9" spans="1:10" ht="15.75" thickBot="1" x14ac:dyDescent="0.3">
      <c r="A9" s="58" t="s">
        <v>137</v>
      </c>
      <c r="B9" s="58"/>
      <c r="E9" s="78">
        <f>+'Fonctions principales'!E9</f>
        <v>42981</v>
      </c>
    </row>
    <row r="10" spans="1:10" ht="15.75" thickBot="1" x14ac:dyDescent="0.3">
      <c r="A10" s="58" t="s">
        <v>315</v>
      </c>
      <c r="E10" s="283">
        <v>0</v>
      </c>
    </row>
    <row r="11" spans="1:10" ht="15.75" thickBot="1" x14ac:dyDescent="0.3">
      <c r="A11" s="58"/>
      <c r="E11" s="368"/>
    </row>
    <row r="12" spans="1:10" ht="15.75" thickBot="1" x14ac:dyDescent="0.3">
      <c r="B12"/>
      <c r="D12"/>
      <c r="E12" s="106" t="s">
        <v>208</v>
      </c>
      <c r="F12" s="106" t="s">
        <v>209</v>
      </c>
      <c r="G12" s="106" t="s">
        <v>210</v>
      </c>
      <c r="H12" s="106" t="s">
        <v>186</v>
      </c>
      <c r="I12" s="106" t="s">
        <v>187</v>
      </c>
      <c r="J12" s="106" t="s">
        <v>188</v>
      </c>
    </row>
    <row r="13" spans="1:10" ht="15.75" thickBot="1" x14ac:dyDescent="0.3">
      <c r="A13" s="5" t="s">
        <v>0</v>
      </c>
      <c r="B13" s="9" t="s">
        <v>158</v>
      </c>
      <c r="C13" s="9" t="s">
        <v>1</v>
      </c>
      <c r="D13" s="13" t="s">
        <v>2</v>
      </c>
      <c r="E13" s="521" t="s">
        <v>189</v>
      </c>
      <c r="F13" s="521" t="s">
        <v>189</v>
      </c>
      <c r="G13" s="521" t="s">
        <v>189</v>
      </c>
      <c r="H13" s="521" t="s">
        <v>189</v>
      </c>
      <c r="I13" s="521" t="s">
        <v>189</v>
      </c>
      <c r="J13" s="521" t="s">
        <v>189</v>
      </c>
    </row>
    <row r="14" spans="1:10" ht="15.75" thickBot="1" x14ac:dyDescent="0.3">
      <c r="A14" s="6" t="s">
        <v>7</v>
      </c>
      <c r="B14" s="327"/>
      <c r="C14" s="10" t="s">
        <v>8</v>
      </c>
      <c r="D14" s="327"/>
      <c r="E14" s="522"/>
      <c r="F14" s="522"/>
      <c r="G14" s="522"/>
      <c r="H14" s="522"/>
      <c r="I14" s="522"/>
      <c r="J14" s="522"/>
    </row>
    <row r="15" spans="1:10" x14ac:dyDescent="0.25">
      <c r="A15" s="79" t="s">
        <v>9</v>
      </c>
      <c r="B15" s="87">
        <v>1</v>
      </c>
      <c r="C15" s="15" t="s">
        <v>10</v>
      </c>
      <c r="D15" s="507">
        <v>5</v>
      </c>
      <c r="E15" s="15"/>
      <c r="F15" s="65"/>
      <c r="G15" s="41"/>
      <c r="H15" s="250"/>
      <c r="I15" s="15"/>
      <c r="J15" s="41"/>
    </row>
    <row r="16" spans="1:10" x14ac:dyDescent="0.25">
      <c r="A16" s="7"/>
      <c r="B16" s="90"/>
      <c r="C16" s="11"/>
      <c r="D16" s="495"/>
      <c r="E16" s="11"/>
      <c r="F16" s="66"/>
      <c r="G16" s="42"/>
      <c r="H16" s="3"/>
      <c r="I16" s="11"/>
      <c r="J16" s="42"/>
    </row>
    <row r="17" spans="1:10" x14ac:dyDescent="0.25">
      <c r="A17" s="80" t="s">
        <v>111</v>
      </c>
      <c r="B17" s="91">
        <v>1</v>
      </c>
      <c r="C17" s="53" t="s">
        <v>109</v>
      </c>
      <c r="D17" s="82">
        <v>5</v>
      </c>
      <c r="E17" s="103" t="s">
        <v>428</v>
      </c>
      <c r="F17" s="65" t="s">
        <v>433</v>
      </c>
      <c r="G17" s="41" t="s">
        <v>52</v>
      </c>
      <c r="H17" s="41" t="s">
        <v>52</v>
      </c>
      <c r="I17" s="41" t="s">
        <v>52</v>
      </c>
      <c r="J17" s="41" t="s">
        <v>52</v>
      </c>
    </row>
    <row r="18" spans="1:10" x14ac:dyDescent="0.25">
      <c r="A18" s="81"/>
      <c r="B18" s="90"/>
      <c r="C18" s="50"/>
      <c r="D18" s="83"/>
      <c r="E18" s="11"/>
      <c r="F18" s="66"/>
      <c r="G18" s="42"/>
      <c r="H18" s="3"/>
      <c r="I18" s="11"/>
      <c r="J18" s="42"/>
    </row>
    <row r="19" spans="1:10" x14ac:dyDescent="0.25">
      <c r="A19" s="34" t="s">
        <v>112</v>
      </c>
      <c r="B19" s="89">
        <v>1</v>
      </c>
      <c r="C19" s="35" t="s">
        <v>110</v>
      </c>
      <c r="D19" s="36">
        <v>5</v>
      </c>
      <c r="E19" s="11"/>
      <c r="F19" s="66"/>
      <c r="G19" s="42"/>
      <c r="H19" s="3"/>
      <c r="I19" s="11"/>
      <c r="J19" s="42"/>
    </row>
    <row r="20" spans="1:10" x14ac:dyDescent="0.25">
      <c r="A20" s="7" t="s">
        <v>18</v>
      </c>
      <c r="B20" s="89">
        <v>0</v>
      </c>
      <c r="C20" s="11" t="s">
        <v>19</v>
      </c>
      <c r="D20" s="2">
        <v>4</v>
      </c>
      <c r="E20" s="440" t="s">
        <v>430</v>
      </c>
      <c r="F20" s="42" t="s">
        <v>431</v>
      </c>
      <c r="G20" s="42"/>
      <c r="H20" s="3"/>
      <c r="I20" s="11"/>
      <c r="J20" s="42"/>
    </row>
    <row r="21" spans="1:10" ht="25.5" x14ac:dyDescent="0.25">
      <c r="A21" s="7" t="s">
        <v>22</v>
      </c>
      <c r="B21" s="89">
        <v>0</v>
      </c>
      <c r="C21" s="11" t="s">
        <v>23</v>
      </c>
      <c r="D21" s="2">
        <v>5</v>
      </c>
      <c r="E21" s="41" t="s">
        <v>52</v>
      </c>
      <c r="F21" s="41" t="s">
        <v>52</v>
      </c>
      <c r="G21" s="42"/>
      <c r="H21" s="3"/>
      <c r="I21" s="11"/>
      <c r="J21" s="42"/>
    </row>
    <row r="22" spans="1:10" ht="38.25" x14ac:dyDescent="0.25">
      <c r="A22" s="34" t="s">
        <v>114</v>
      </c>
      <c r="B22" s="89">
        <v>1</v>
      </c>
      <c r="C22" s="35" t="s">
        <v>117</v>
      </c>
      <c r="D22" s="36">
        <v>5</v>
      </c>
      <c r="E22" s="11"/>
      <c r="F22" s="66"/>
      <c r="G22" s="42"/>
      <c r="H22" s="3"/>
      <c r="I22" s="11"/>
      <c r="J22" s="42"/>
    </row>
    <row r="23" spans="1:10" x14ac:dyDescent="0.25">
      <c r="A23" s="7" t="s">
        <v>52</v>
      </c>
      <c r="B23" s="89"/>
      <c r="C23" s="11" t="s">
        <v>52</v>
      </c>
      <c r="D23" s="2"/>
      <c r="E23" s="11"/>
      <c r="F23" s="66"/>
      <c r="G23" s="42"/>
      <c r="H23" s="3"/>
      <c r="I23" s="11"/>
      <c r="J23" s="42"/>
    </row>
    <row r="24" spans="1:10" x14ac:dyDescent="0.25">
      <c r="A24" s="7"/>
      <c r="B24" s="90"/>
      <c r="C24" s="11"/>
      <c r="D24" s="2"/>
      <c r="E24" s="11"/>
      <c r="F24" s="66"/>
      <c r="G24" s="42"/>
      <c r="H24" s="3"/>
      <c r="I24" s="11"/>
      <c r="J24" s="42"/>
    </row>
    <row r="25" spans="1:10" ht="15.75" thickBot="1" x14ac:dyDescent="0.3">
      <c r="A25" s="7"/>
      <c r="B25" s="89"/>
      <c r="C25" s="11"/>
      <c r="D25" s="2"/>
      <c r="E25" s="11"/>
      <c r="F25" s="66"/>
      <c r="G25" s="42"/>
      <c r="H25" s="3"/>
      <c r="I25" s="11"/>
      <c r="J25" s="42"/>
    </row>
    <row r="26" spans="1:10" ht="15.75" thickBot="1" x14ac:dyDescent="0.3">
      <c r="A26" s="6" t="s">
        <v>53</v>
      </c>
      <c r="B26" s="327"/>
      <c r="C26" s="21" t="s">
        <v>54</v>
      </c>
      <c r="D26" s="342"/>
      <c r="E26" s="11"/>
      <c r="F26" s="66"/>
      <c r="G26" s="42"/>
      <c r="H26" s="3"/>
      <c r="I26" s="11"/>
      <c r="J26" s="42"/>
    </row>
    <row r="27" spans="1:10" ht="25.5" x14ac:dyDescent="0.25">
      <c r="A27" s="18" t="s">
        <v>55</v>
      </c>
      <c r="B27" s="94">
        <v>0</v>
      </c>
      <c r="C27" s="22" t="s">
        <v>56</v>
      </c>
      <c r="D27" s="25">
        <v>4</v>
      </c>
      <c r="E27" s="11"/>
      <c r="F27" s="66"/>
      <c r="G27" s="42"/>
      <c r="H27" s="3"/>
      <c r="I27" s="11"/>
      <c r="J27" s="42"/>
    </row>
    <row r="28" spans="1:10" ht="25.5" x14ac:dyDescent="0.25">
      <c r="A28" s="19" t="s">
        <v>61</v>
      </c>
      <c r="B28" s="95">
        <v>0</v>
      </c>
      <c r="C28" s="23" t="s">
        <v>62</v>
      </c>
      <c r="D28" s="2">
        <v>4</v>
      </c>
      <c r="E28" s="11"/>
      <c r="F28" s="66"/>
      <c r="G28" s="42"/>
      <c r="H28" s="3"/>
      <c r="I28" s="11"/>
      <c r="J28" s="42"/>
    </row>
    <row r="29" spans="1:10" ht="25.5" x14ac:dyDescent="0.25">
      <c r="A29" s="19" t="s">
        <v>66</v>
      </c>
      <c r="B29" s="95">
        <v>1</v>
      </c>
      <c r="C29" s="23" t="s">
        <v>67</v>
      </c>
      <c r="D29" s="2">
        <v>3</v>
      </c>
      <c r="E29" s="11"/>
      <c r="F29" s="66"/>
      <c r="G29" s="42"/>
      <c r="H29" s="3"/>
      <c r="I29" s="11"/>
      <c r="J29" s="42"/>
    </row>
    <row r="30" spans="1:10" x14ac:dyDescent="0.25">
      <c r="A30" s="7" t="s">
        <v>52</v>
      </c>
      <c r="B30" s="89"/>
      <c r="C30" s="11" t="s">
        <v>52</v>
      </c>
      <c r="D30" s="2"/>
      <c r="E30" s="11"/>
      <c r="F30" s="66"/>
      <c r="G30" s="42"/>
      <c r="H30" s="3"/>
      <c r="I30" s="11"/>
      <c r="J30" s="42"/>
    </row>
    <row r="31" spans="1:10" x14ac:dyDescent="0.25">
      <c r="A31" s="7"/>
      <c r="B31" s="89"/>
      <c r="C31" s="11"/>
      <c r="D31" s="2"/>
      <c r="E31" s="11"/>
      <c r="F31" s="66"/>
      <c r="G31" s="42"/>
      <c r="H31" s="3"/>
      <c r="I31" s="11"/>
      <c r="J31" s="42"/>
    </row>
    <row r="32" spans="1:10" ht="15.75" thickBot="1" x14ac:dyDescent="0.3">
      <c r="A32" s="45"/>
      <c r="B32" s="367"/>
      <c r="C32" s="46"/>
      <c r="D32" s="47"/>
      <c r="E32" s="11"/>
      <c r="F32" s="66"/>
      <c r="G32" s="42"/>
      <c r="H32" s="3"/>
      <c r="I32" s="11"/>
      <c r="J32" s="42"/>
    </row>
    <row r="33" spans="1:10" ht="15.75" thickBot="1" x14ac:dyDescent="0.3">
      <c r="A33" s="6" t="s">
        <v>78</v>
      </c>
      <c r="B33" s="327"/>
      <c r="C33" s="21" t="s">
        <v>79</v>
      </c>
      <c r="D33" s="321"/>
      <c r="E33" s="11"/>
      <c r="F33" s="66"/>
      <c r="G33" s="42"/>
      <c r="H33" s="3"/>
      <c r="I33" s="11"/>
      <c r="J33" s="42"/>
    </row>
    <row r="34" spans="1:10" ht="25.5" x14ac:dyDescent="0.25">
      <c r="A34" s="18" t="s">
        <v>91</v>
      </c>
      <c r="B34" s="94">
        <v>1</v>
      </c>
      <c r="C34" s="22" t="s">
        <v>92</v>
      </c>
      <c r="D34" s="25">
        <v>3</v>
      </c>
      <c r="E34" s="11"/>
      <c r="F34" s="69"/>
      <c r="G34" s="48"/>
      <c r="H34" s="3"/>
      <c r="I34" s="11"/>
      <c r="J34" s="48"/>
    </row>
    <row r="35" spans="1:10" x14ac:dyDescent="0.25">
      <c r="A35" s="19" t="s">
        <v>178</v>
      </c>
      <c r="B35" s="89">
        <v>0</v>
      </c>
      <c r="C35" s="46" t="s">
        <v>119</v>
      </c>
      <c r="D35" s="47">
        <v>5</v>
      </c>
      <c r="E35" s="46"/>
      <c r="F35" s="69"/>
      <c r="G35" s="48"/>
      <c r="H35" s="49"/>
      <c r="I35" s="46"/>
      <c r="J35" s="48"/>
    </row>
    <row r="36" spans="1:10" x14ac:dyDescent="0.25">
      <c r="A36" s="92"/>
      <c r="B36" s="161">
        <v>0</v>
      </c>
      <c r="C36" s="46"/>
      <c r="D36" s="47"/>
      <c r="E36" s="46"/>
      <c r="F36" s="69"/>
      <c r="G36" s="48"/>
      <c r="H36" s="49"/>
      <c r="I36" s="46"/>
      <c r="J36" s="48"/>
    </row>
    <row r="37" spans="1:10" x14ac:dyDescent="0.25">
      <c r="A37" s="18" t="s">
        <v>215</v>
      </c>
      <c r="B37" s="90"/>
      <c r="C37" s="22" t="s">
        <v>204</v>
      </c>
      <c r="D37" s="103">
        <v>5</v>
      </c>
      <c r="E37" s="46"/>
      <c r="F37" s="69"/>
      <c r="G37" s="48"/>
      <c r="H37" s="49"/>
      <c r="I37" s="46"/>
      <c r="J37" s="48"/>
    </row>
    <row r="38" spans="1:10" x14ac:dyDescent="0.25">
      <c r="A38" s="7" t="s">
        <v>52</v>
      </c>
      <c r="B38" s="89"/>
      <c r="C38" s="11" t="s">
        <v>52</v>
      </c>
      <c r="D38" s="47"/>
      <c r="E38" s="46"/>
      <c r="F38" s="69"/>
      <c r="G38" s="48"/>
      <c r="H38" s="49"/>
      <c r="I38" s="46"/>
      <c r="J38" s="48"/>
    </row>
    <row r="39" spans="1:10" ht="15.75" thickBot="1" x14ac:dyDescent="0.3">
      <c r="A39" s="8"/>
      <c r="B39" s="88"/>
      <c r="C39" s="12"/>
      <c r="D39" s="14"/>
      <c r="E39" s="12"/>
      <c r="F39" s="71"/>
      <c r="G39" s="44"/>
      <c r="H39" s="17"/>
      <c r="I39" s="12"/>
      <c r="J39" s="44"/>
    </row>
    <row r="42" spans="1:10" x14ac:dyDescent="0.25">
      <c r="A42" s="4"/>
      <c r="C42" t="s">
        <v>99</v>
      </c>
    </row>
    <row r="43" spans="1:10" x14ac:dyDescent="0.25">
      <c r="A43" s="38"/>
      <c r="C43" t="s">
        <v>100</v>
      </c>
    </row>
    <row r="45" spans="1:10" x14ac:dyDescent="0.25">
      <c r="A45" s="58"/>
    </row>
    <row r="46" spans="1:10" x14ac:dyDescent="0.25">
      <c r="A46" s="58"/>
    </row>
    <row r="47" spans="1:10" x14ac:dyDescent="0.25">
      <c r="A47" s="58"/>
    </row>
    <row r="48" spans="1:10" x14ac:dyDescent="0.25">
      <c r="A48" s="39"/>
      <c r="B48" s="39"/>
      <c r="C48" s="39"/>
      <c r="D48" s="39"/>
      <c r="E48" s="39"/>
    </row>
  </sheetData>
  <mergeCells count="9">
    <mergeCell ref="I13:I14"/>
    <mergeCell ref="J13:J14"/>
    <mergeCell ref="E4:H4"/>
    <mergeCell ref="E6:H7"/>
    <mergeCell ref="D15:D16"/>
    <mergeCell ref="E13:E14"/>
    <mergeCell ref="F13:F14"/>
    <mergeCell ref="G13:G14"/>
    <mergeCell ref="H13:H14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P34"/>
  <sheetViews>
    <sheetView topLeftCell="A10" workbookViewId="0">
      <selection activeCell="E9" sqref="E9"/>
    </sheetView>
  </sheetViews>
  <sheetFormatPr baseColWidth="10" defaultColWidth="9.140625" defaultRowHeight="15" x14ac:dyDescent="0.25"/>
  <cols>
    <col min="1" max="1" width="8.5703125" customWidth="1"/>
    <col min="2" max="2" width="8.5703125" style="1" customWidth="1"/>
    <col min="3" max="3" width="28.5703125" customWidth="1"/>
    <col min="4" max="4" width="5.7109375" customWidth="1"/>
    <col min="5" max="5" width="11" customWidth="1"/>
    <col min="6" max="8" width="9.140625" customWidth="1"/>
    <col min="9" max="9" width="10.28515625" customWidth="1"/>
  </cols>
  <sheetData>
    <row r="1" spans="1:16" ht="15.75" thickBot="1" x14ac:dyDescent="0.3">
      <c r="A1" s="376" t="s">
        <v>184</v>
      </c>
      <c r="B1" s="384"/>
      <c r="C1" s="378"/>
      <c r="D1" s="59"/>
      <c r="E1" s="58" t="s">
        <v>131</v>
      </c>
      <c r="F1" s="60"/>
      <c r="G1" s="60"/>
      <c r="I1" s="151" t="str">
        <f>+'Fonctions principales'!H1</f>
        <v>AUTOMNE 2018</v>
      </c>
      <c r="J1" s="150"/>
    </row>
    <row r="2" spans="1:16" ht="15.75" thickBot="1" x14ac:dyDescent="0.3">
      <c r="A2" s="379"/>
      <c r="B2" s="385"/>
      <c r="C2" s="381"/>
      <c r="D2" s="59"/>
      <c r="E2" s="58" t="s">
        <v>132</v>
      </c>
      <c r="F2" s="60"/>
      <c r="G2" s="60" t="s">
        <v>133</v>
      </c>
      <c r="I2" s="62">
        <f>+'Fonctions principales'!H2</f>
        <v>0</v>
      </c>
    </row>
    <row r="3" spans="1:16" ht="15.75" thickBot="1" x14ac:dyDescent="0.3">
      <c r="D3" s="1"/>
      <c r="F3" s="39"/>
      <c r="G3" s="39"/>
    </row>
    <row r="4" spans="1:16" ht="15.75" thickBot="1" x14ac:dyDescent="0.3">
      <c r="A4" s="57" t="s">
        <v>134</v>
      </c>
      <c r="B4" s="165"/>
      <c r="D4" s="1"/>
      <c r="E4" s="512" t="str">
        <f>+'Fonctions principales'!E4</f>
        <v>MÉCAN'ŒUF</v>
      </c>
      <c r="F4" s="513"/>
      <c r="G4" s="513"/>
      <c r="H4" s="514"/>
    </row>
    <row r="5" spans="1:16" ht="15.75" thickBot="1" x14ac:dyDescent="0.3">
      <c r="D5" s="1"/>
      <c r="F5" s="39"/>
      <c r="G5" s="39"/>
    </row>
    <row r="6" spans="1:16" x14ac:dyDescent="0.25">
      <c r="A6" s="57" t="s">
        <v>135</v>
      </c>
      <c r="B6" s="165"/>
      <c r="D6" s="1"/>
      <c r="E6" s="515" t="str">
        <f>+'Fonctions principales'!E6</f>
        <v>Concevoir et construire un produit mobile capable de transporter un œuf, déposer un coquetier et s’arrêter à un mur sans le toucher</v>
      </c>
      <c r="F6" s="516"/>
      <c r="G6" s="516"/>
      <c r="H6" s="516"/>
      <c r="I6" s="516"/>
      <c r="J6" s="516"/>
      <c r="K6" s="517"/>
    </row>
    <row r="7" spans="1:16" ht="18" customHeight="1" thickBot="1" x14ac:dyDescent="0.3">
      <c r="A7" s="104" t="s">
        <v>136</v>
      </c>
      <c r="B7" s="166"/>
      <c r="D7" s="1"/>
      <c r="E7" s="518"/>
      <c r="F7" s="519"/>
      <c r="G7" s="519"/>
      <c r="H7" s="519"/>
      <c r="I7" s="519"/>
      <c r="J7" s="519"/>
      <c r="K7" s="520"/>
    </row>
    <row r="8" spans="1:16" ht="15.75" thickBot="1" x14ac:dyDescent="0.3">
      <c r="D8" s="1"/>
      <c r="F8" s="39"/>
      <c r="G8" s="39"/>
    </row>
    <row r="9" spans="1:16" ht="15.75" thickBot="1" x14ac:dyDescent="0.3">
      <c r="A9" s="58" t="s">
        <v>137</v>
      </c>
      <c r="B9" s="59"/>
      <c r="D9" s="1"/>
      <c r="E9" s="78">
        <v>43003</v>
      </c>
      <c r="F9" s="39"/>
      <c r="G9" s="39"/>
    </row>
    <row r="10" spans="1:16" ht="15.75" thickBot="1" x14ac:dyDescent="0.3">
      <c r="A10" s="58" t="s">
        <v>315</v>
      </c>
      <c r="B10" s="86"/>
      <c r="D10" s="1"/>
      <c r="E10" s="283">
        <v>0</v>
      </c>
      <c r="F10" s="39"/>
      <c r="G10" s="39"/>
    </row>
    <row r="11" spans="1:16" ht="15.75" thickBot="1" x14ac:dyDescent="0.3"/>
    <row r="12" spans="1:16" x14ac:dyDescent="0.25">
      <c r="E12" s="529" t="s">
        <v>185</v>
      </c>
      <c r="F12" s="530"/>
      <c r="G12" s="531"/>
      <c r="H12" s="529" t="s">
        <v>186</v>
      </c>
      <c r="I12" s="530"/>
      <c r="J12" s="532"/>
      <c r="K12" s="529" t="s">
        <v>187</v>
      </c>
      <c r="L12" s="530"/>
      <c r="M12" s="532"/>
      <c r="N12" s="529" t="s">
        <v>188</v>
      </c>
      <c r="O12" s="530"/>
      <c r="P12" s="532"/>
    </row>
    <row r="13" spans="1:16" ht="15.75" thickBot="1" x14ac:dyDescent="0.3">
      <c r="E13" s="523" t="s">
        <v>189</v>
      </c>
      <c r="F13" s="524"/>
      <c r="G13" s="525"/>
      <c r="H13" s="523" t="s">
        <v>189</v>
      </c>
      <c r="I13" s="524"/>
      <c r="J13" s="525"/>
      <c r="K13" s="523" t="s">
        <v>189</v>
      </c>
      <c r="L13" s="524"/>
      <c r="M13" s="525"/>
      <c r="N13" s="523" t="s">
        <v>189</v>
      </c>
      <c r="O13" s="524"/>
      <c r="P13" s="525"/>
    </row>
    <row r="14" spans="1:16" ht="15.75" thickBot="1" x14ac:dyDescent="0.3">
      <c r="A14" s="5" t="s">
        <v>0</v>
      </c>
      <c r="B14" s="9" t="s">
        <v>158</v>
      </c>
      <c r="C14" s="9" t="s">
        <v>1</v>
      </c>
      <c r="D14" s="13" t="s">
        <v>2</v>
      </c>
      <c r="E14" s="526"/>
      <c r="F14" s="527"/>
      <c r="G14" s="528"/>
      <c r="H14" s="526"/>
      <c r="I14" s="527"/>
      <c r="J14" s="528"/>
      <c r="K14" s="526"/>
      <c r="L14" s="527"/>
      <c r="M14" s="528"/>
      <c r="N14" s="526"/>
      <c r="O14" s="527"/>
      <c r="P14" s="528"/>
    </row>
    <row r="15" spans="1:16" ht="15.75" thickBot="1" x14ac:dyDescent="0.3">
      <c r="A15" s="105"/>
      <c r="B15" s="105"/>
      <c r="C15" s="106" t="s">
        <v>190</v>
      </c>
      <c r="D15" s="107"/>
      <c r="E15" s="108" t="s">
        <v>191</v>
      </c>
      <c r="F15" s="109" t="s">
        <v>192</v>
      </c>
      <c r="G15" s="110" t="s">
        <v>193</v>
      </c>
      <c r="H15" s="108" t="s">
        <v>191</v>
      </c>
      <c r="I15" s="109" t="s">
        <v>192</v>
      </c>
      <c r="J15" s="111" t="s">
        <v>193</v>
      </c>
      <c r="K15" s="108" t="s">
        <v>191</v>
      </c>
      <c r="L15" s="109" t="s">
        <v>192</v>
      </c>
      <c r="M15" s="111" t="s">
        <v>193</v>
      </c>
      <c r="N15" s="108" t="s">
        <v>191</v>
      </c>
      <c r="O15" s="109" t="s">
        <v>192</v>
      </c>
      <c r="P15" s="111" t="s">
        <v>193</v>
      </c>
    </row>
    <row r="16" spans="1:16" x14ac:dyDescent="0.25">
      <c r="A16" s="79" t="s">
        <v>9</v>
      </c>
      <c r="B16" s="94">
        <v>1</v>
      </c>
      <c r="C16" s="15" t="s">
        <v>10</v>
      </c>
      <c r="D16" s="25">
        <v>5</v>
      </c>
      <c r="E16" s="112" t="s">
        <v>194</v>
      </c>
      <c r="F16" s="113">
        <v>0</v>
      </c>
      <c r="G16" s="114">
        <f>+F16*$D16</f>
        <v>0</v>
      </c>
      <c r="H16" s="115" t="s">
        <v>195</v>
      </c>
      <c r="I16" s="113">
        <v>2</v>
      </c>
      <c r="J16" s="116">
        <f>+I16*$D16</f>
        <v>10</v>
      </c>
      <c r="K16" s="112" t="s">
        <v>196</v>
      </c>
      <c r="L16" s="113">
        <v>1</v>
      </c>
      <c r="M16" s="116">
        <f>+L16*$D16</f>
        <v>5</v>
      </c>
      <c r="N16" s="115" t="s">
        <v>195</v>
      </c>
      <c r="O16" s="113">
        <v>2</v>
      </c>
      <c r="P16" s="116">
        <f>+O16*$D16</f>
        <v>10</v>
      </c>
    </row>
    <row r="17" spans="1:16" x14ac:dyDescent="0.25">
      <c r="A17" s="7" t="s">
        <v>18</v>
      </c>
      <c r="B17" s="95">
        <v>0</v>
      </c>
      <c r="C17" s="11" t="s">
        <v>19</v>
      </c>
      <c r="D17" s="2">
        <v>4</v>
      </c>
      <c r="E17" s="117" t="s">
        <v>194</v>
      </c>
      <c r="F17" s="118">
        <v>0</v>
      </c>
      <c r="G17" s="114">
        <f>+F17*$D17</f>
        <v>0</v>
      </c>
      <c r="H17" s="117" t="s">
        <v>197</v>
      </c>
      <c r="I17" s="118">
        <v>-1</v>
      </c>
      <c r="J17" s="119">
        <f>+I17*$D17</f>
        <v>-4</v>
      </c>
      <c r="K17" s="120" t="s">
        <v>195</v>
      </c>
      <c r="L17" s="118">
        <v>2</v>
      </c>
      <c r="M17" s="119">
        <f>+L17*$D17</f>
        <v>8</v>
      </c>
      <c r="N17" s="117" t="s">
        <v>196</v>
      </c>
      <c r="O17" s="118">
        <v>1</v>
      </c>
      <c r="P17" s="119">
        <f>+O17*$D17</f>
        <v>4</v>
      </c>
    </row>
    <row r="18" spans="1:16" ht="38.25" x14ac:dyDescent="0.25">
      <c r="A18" s="34" t="s">
        <v>114</v>
      </c>
      <c r="B18" s="102">
        <v>1</v>
      </c>
      <c r="C18" s="35" t="s">
        <v>117</v>
      </c>
      <c r="D18" s="36">
        <v>5</v>
      </c>
      <c r="E18" s="117" t="s">
        <v>194</v>
      </c>
      <c r="F18" s="118">
        <v>0</v>
      </c>
      <c r="G18" s="114">
        <f t="shared" ref="G18:G22" si="0">+F18*$D18</f>
        <v>0</v>
      </c>
      <c r="H18" s="120" t="s">
        <v>195</v>
      </c>
      <c r="I18" s="118">
        <v>2</v>
      </c>
      <c r="J18" s="119">
        <f t="shared" ref="J18:J22" si="1">+I18*$D18</f>
        <v>10</v>
      </c>
      <c r="K18" s="117" t="s">
        <v>198</v>
      </c>
      <c r="L18" s="118">
        <v>0</v>
      </c>
      <c r="M18" s="119">
        <f t="shared" ref="M18:M22" si="2">+L18*$D18</f>
        <v>0</v>
      </c>
      <c r="N18" s="120" t="s">
        <v>199</v>
      </c>
      <c r="O18" s="118">
        <v>3</v>
      </c>
      <c r="P18" s="119">
        <f t="shared" ref="P18:P22" si="3">+O18*$D18</f>
        <v>15</v>
      </c>
    </row>
    <row r="19" spans="1:16" ht="27.75" customHeight="1" x14ac:dyDescent="0.25">
      <c r="A19" s="7" t="s">
        <v>28</v>
      </c>
      <c r="B19" s="95">
        <v>0</v>
      </c>
      <c r="C19" s="23" t="s">
        <v>29</v>
      </c>
      <c r="D19" s="2">
        <v>5</v>
      </c>
      <c r="E19" s="117" t="s">
        <v>194</v>
      </c>
      <c r="F19" s="118">
        <v>0</v>
      </c>
      <c r="G19" s="114">
        <f t="shared" si="0"/>
        <v>0</v>
      </c>
      <c r="H19" s="120" t="s">
        <v>195</v>
      </c>
      <c r="I19" s="118">
        <v>2</v>
      </c>
      <c r="J19" s="119">
        <f t="shared" si="1"/>
        <v>10</v>
      </c>
      <c r="K19" s="120" t="s">
        <v>200</v>
      </c>
      <c r="L19" s="118">
        <v>-2</v>
      </c>
      <c r="M19" s="119">
        <f t="shared" si="2"/>
        <v>-10</v>
      </c>
      <c r="N19" s="117" t="s">
        <v>197</v>
      </c>
      <c r="O19" s="118">
        <v>-1</v>
      </c>
      <c r="P19" s="119">
        <f t="shared" si="3"/>
        <v>-5</v>
      </c>
    </row>
    <row r="20" spans="1:16" x14ac:dyDescent="0.25">
      <c r="A20" s="45" t="s">
        <v>103</v>
      </c>
      <c r="B20" s="96">
        <v>0</v>
      </c>
      <c r="C20" s="46" t="s">
        <v>104</v>
      </c>
      <c r="D20" s="47">
        <v>5</v>
      </c>
      <c r="E20" s="117" t="s">
        <v>194</v>
      </c>
      <c r="F20" s="118">
        <v>0</v>
      </c>
      <c r="G20" s="114">
        <f t="shared" si="0"/>
        <v>0</v>
      </c>
      <c r="H20" s="120" t="s">
        <v>200</v>
      </c>
      <c r="I20" s="118">
        <v>-2</v>
      </c>
      <c r="J20" s="119">
        <f t="shared" si="1"/>
        <v>-10</v>
      </c>
      <c r="K20" s="120" t="s">
        <v>200</v>
      </c>
      <c r="L20" s="118">
        <v>-2</v>
      </c>
      <c r="M20" s="119">
        <f t="shared" si="2"/>
        <v>-10</v>
      </c>
      <c r="N20" s="117" t="s">
        <v>196</v>
      </c>
      <c r="O20" s="118">
        <v>1</v>
      </c>
      <c r="P20" s="119">
        <f t="shared" si="3"/>
        <v>5</v>
      </c>
    </row>
    <row r="21" spans="1:16" ht="25.5" x14ac:dyDescent="0.25">
      <c r="A21" s="19" t="s">
        <v>55</v>
      </c>
      <c r="B21" s="95">
        <v>0</v>
      </c>
      <c r="C21" s="23" t="s">
        <v>56</v>
      </c>
      <c r="D21" s="2">
        <v>4</v>
      </c>
      <c r="E21" s="117" t="s">
        <v>194</v>
      </c>
      <c r="F21" s="118">
        <v>0</v>
      </c>
      <c r="G21" s="114">
        <f t="shared" si="0"/>
        <v>0</v>
      </c>
      <c r="H21" s="117" t="s">
        <v>198</v>
      </c>
      <c r="I21" s="118">
        <v>0</v>
      </c>
      <c r="J21" s="119">
        <f t="shared" si="1"/>
        <v>0</v>
      </c>
      <c r="K21" s="117" t="s">
        <v>196</v>
      </c>
      <c r="L21" s="118">
        <v>1</v>
      </c>
      <c r="M21" s="119">
        <f t="shared" si="2"/>
        <v>4</v>
      </c>
      <c r="N21" s="120" t="s">
        <v>195</v>
      </c>
      <c r="O21" s="118">
        <v>2</v>
      </c>
      <c r="P21" s="119">
        <f t="shared" si="3"/>
        <v>8</v>
      </c>
    </row>
    <row r="22" spans="1:16" ht="26.25" thickBot="1" x14ac:dyDescent="0.3">
      <c r="A22" s="92" t="s">
        <v>61</v>
      </c>
      <c r="B22" s="96">
        <v>0</v>
      </c>
      <c r="C22" s="93" t="s">
        <v>62</v>
      </c>
      <c r="D22" s="47">
        <v>4</v>
      </c>
      <c r="E22" s="117" t="s">
        <v>194</v>
      </c>
      <c r="F22" s="118">
        <v>0</v>
      </c>
      <c r="G22" s="114">
        <f t="shared" si="0"/>
        <v>0</v>
      </c>
      <c r="H22" s="117" t="s">
        <v>196</v>
      </c>
      <c r="I22" s="118">
        <v>1</v>
      </c>
      <c r="J22" s="119">
        <f t="shared" si="1"/>
        <v>4</v>
      </c>
      <c r="K22" s="117" t="s">
        <v>198</v>
      </c>
      <c r="L22" s="118">
        <v>0</v>
      </c>
      <c r="M22" s="119">
        <f t="shared" si="2"/>
        <v>0</v>
      </c>
      <c r="N22" s="117" t="s">
        <v>198</v>
      </c>
      <c r="O22" s="118">
        <v>0</v>
      </c>
      <c r="P22" s="119">
        <f t="shared" si="3"/>
        <v>0</v>
      </c>
    </row>
    <row r="23" spans="1:16" ht="15.75" thickBot="1" x14ac:dyDescent="0.3">
      <c r="A23" s="105"/>
      <c r="B23" s="105"/>
      <c r="C23" s="106" t="s">
        <v>201</v>
      </c>
      <c r="D23" s="107"/>
      <c r="E23" s="121"/>
      <c r="F23" s="122"/>
      <c r="G23" s="123"/>
      <c r="H23" s="121"/>
      <c r="I23" s="122"/>
      <c r="J23" s="119"/>
      <c r="K23" s="121"/>
      <c r="L23" s="122"/>
      <c r="M23" s="119"/>
      <c r="N23" s="121"/>
      <c r="O23" s="122"/>
      <c r="P23" s="119"/>
    </row>
    <row r="24" spans="1:16" ht="26.25" thickBot="1" x14ac:dyDescent="0.3">
      <c r="A24" s="124" t="s">
        <v>83</v>
      </c>
      <c r="B24" s="167">
        <v>0</v>
      </c>
      <c r="C24" s="125" t="s">
        <v>84</v>
      </c>
      <c r="D24" s="126">
        <v>4</v>
      </c>
      <c r="E24" s="117" t="s">
        <v>194</v>
      </c>
      <c r="F24" s="118">
        <v>0</v>
      </c>
      <c r="G24" s="114">
        <f>+F24*$D24</f>
        <v>0</v>
      </c>
      <c r="H24" s="117" t="s">
        <v>198</v>
      </c>
      <c r="I24" s="118">
        <v>0</v>
      </c>
      <c r="J24" s="119">
        <f>+I24*$D24</f>
        <v>0</v>
      </c>
      <c r="K24" s="117" t="s">
        <v>198</v>
      </c>
      <c r="L24" s="118">
        <v>0</v>
      </c>
      <c r="M24" s="119">
        <f>+L24*$D24</f>
        <v>0</v>
      </c>
      <c r="N24" s="117" t="s">
        <v>198</v>
      </c>
      <c r="O24" s="118">
        <v>0</v>
      </c>
      <c r="P24" s="119">
        <f>+O24*$D24</f>
        <v>0</v>
      </c>
    </row>
    <row r="25" spans="1:16" ht="15.75" thickBot="1" x14ac:dyDescent="0.3">
      <c r="A25" s="127"/>
      <c r="B25" s="168"/>
      <c r="C25" s="128" t="s">
        <v>202</v>
      </c>
      <c r="D25" s="129"/>
      <c r="E25" s="121"/>
      <c r="F25" s="122"/>
      <c r="G25" s="123"/>
      <c r="H25" s="121"/>
      <c r="I25" s="122"/>
      <c r="J25" s="119"/>
      <c r="K25" s="121"/>
      <c r="L25" s="122"/>
      <c r="M25" s="119"/>
      <c r="N25" s="121"/>
      <c r="O25" s="122"/>
      <c r="P25" s="119"/>
    </row>
    <row r="26" spans="1:16" ht="26.25" thickBot="1" x14ac:dyDescent="0.3">
      <c r="A26" s="124" t="s">
        <v>80</v>
      </c>
      <c r="B26" s="167">
        <v>0</v>
      </c>
      <c r="C26" s="125" t="s">
        <v>81</v>
      </c>
      <c r="D26" s="126">
        <v>5</v>
      </c>
      <c r="E26" s="117" t="s">
        <v>194</v>
      </c>
      <c r="F26" s="118">
        <v>0</v>
      </c>
      <c r="G26" s="114">
        <f>+F26*$D26</f>
        <v>0</v>
      </c>
      <c r="H26" s="117" t="s">
        <v>198</v>
      </c>
      <c r="I26" s="118">
        <v>0</v>
      </c>
      <c r="J26" s="119">
        <f>+I26*$D26</f>
        <v>0</v>
      </c>
      <c r="K26" s="117" t="s">
        <v>198</v>
      </c>
      <c r="L26" s="118">
        <v>0</v>
      </c>
      <c r="M26" s="119">
        <f>+L26*$D26</f>
        <v>0</v>
      </c>
      <c r="N26" s="117" t="s">
        <v>198</v>
      </c>
      <c r="O26" s="118">
        <v>0</v>
      </c>
      <c r="P26" s="119">
        <f>+O26*$D26</f>
        <v>0</v>
      </c>
    </row>
    <row r="27" spans="1:16" ht="15.75" thickBot="1" x14ac:dyDescent="0.3">
      <c r="A27" s="105"/>
      <c r="B27" s="105"/>
      <c r="C27" s="128" t="s">
        <v>203</v>
      </c>
      <c r="D27" s="107"/>
      <c r="E27" s="121"/>
      <c r="F27" s="122"/>
      <c r="G27" s="123"/>
      <c r="H27" s="121"/>
      <c r="I27" s="122"/>
      <c r="J27" s="119"/>
      <c r="K27" s="121"/>
      <c r="L27" s="122"/>
      <c r="M27" s="119"/>
      <c r="N27" s="121"/>
      <c r="O27" s="122"/>
      <c r="P27" s="119"/>
    </row>
    <row r="28" spans="1:16" ht="15.75" thickBot="1" x14ac:dyDescent="0.3">
      <c r="A28" s="130" t="s">
        <v>215</v>
      </c>
      <c r="B28" s="157">
        <v>0</v>
      </c>
      <c r="C28" s="130" t="s">
        <v>204</v>
      </c>
      <c r="D28" s="131">
        <v>5</v>
      </c>
      <c r="E28" s="132" t="s">
        <v>194</v>
      </c>
      <c r="F28" s="133">
        <v>0</v>
      </c>
      <c r="G28" s="134">
        <f>+F28*$D28</f>
        <v>0</v>
      </c>
      <c r="H28" s="135" t="s">
        <v>198</v>
      </c>
      <c r="I28" s="133">
        <v>0</v>
      </c>
      <c r="J28" s="136">
        <f>+I28*$D28</f>
        <v>0</v>
      </c>
      <c r="K28" s="135" t="s">
        <v>198</v>
      </c>
      <c r="L28" s="133">
        <v>0</v>
      </c>
      <c r="M28" s="136">
        <f>+L28*$D28</f>
        <v>0</v>
      </c>
      <c r="N28" s="135" t="s">
        <v>198</v>
      </c>
      <c r="O28" s="133">
        <v>0</v>
      </c>
      <c r="P28" s="136">
        <f>+O28*$D28</f>
        <v>0</v>
      </c>
    </row>
    <row r="29" spans="1:16" x14ac:dyDescent="0.25">
      <c r="A29" s="137"/>
      <c r="B29" s="169"/>
      <c r="C29" s="138" t="s">
        <v>205</v>
      </c>
      <c r="D29" s="137"/>
      <c r="E29" s="139"/>
      <c r="F29" s="140">
        <f>SUM(F16:F28)</f>
        <v>0</v>
      </c>
      <c r="G29" s="141"/>
      <c r="H29" s="139"/>
      <c r="I29" s="140">
        <f>SUM(I16:I28)</f>
        <v>4</v>
      </c>
      <c r="J29" s="141"/>
      <c r="K29" s="139"/>
      <c r="L29" s="140">
        <f>SUM(L16:L28)</f>
        <v>0</v>
      </c>
      <c r="M29" s="141"/>
      <c r="N29" s="139"/>
      <c r="O29" s="140">
        <f>SUM(O16:O28)</f>
        <v>8</v>
      </c>
      <c r="P29" s="142"/>
    </row>
    <row r="30" spans="1:16" ht="15.75" thickBot="1" x14ac:dyDescent="0.3">
      <c r="A30" s="143"/>
      <c r="B30" s="170"/>
      <c r="C30" s="144" t="s">
        <v>206</v>
      </c>
      <c r="D30" s="143"/>
      <c r="E30" s="145"/>
      <c r="F30" s="146"/>
      <c r="G30" s="147">
        <f>SUM(G16:G28)</f>
        <v>0</v>
      </c>
      <c r="H30" s="145"/>
      <c r="I30" s="146"/>
      <c r="J30" s="147">
        <f>SUM(J16:J28)</f>
        <v>20</v>
      </c>
      <c r="K30" s="145"/>
      <c r="L30" s="146"/>
      <c r="M30" s="147">
        <f>SUM(M16:M28)</f>
        <v>-3</v>
      </c>
      <c r="N30" s="145"/>
      <c r="O30" s="146"/>
      <c r="P30" s="148">
        <f>SUM(P16:P28)</f>
        <v>37</v>
      </c>
    </row>
    <row r="33" spans="1:4" x14ac:dyDescent="0.25">
      <c r="A33" s="4"/>
      <c r="B33" s="86"/>
      <c r="C33" t="s">
        <v>99</v>
      </c>
      <c r="D33" s="1"/>
    </row>
    <row r="34" spans="1:4" x14ac:dyDescent="0.25">
      <c r="A34" s="38"/>
      <c r="B34" s="86"/>
      <c r="C34" t="s">
        <v>100</v>
      </c>
      <c r="D34" s="1"/>
    </row>
  </sheetData>
  <mergeCells count="10">
    <mergeCell ref="E13:G14"/>
    <mergeCell ref="H13:J14"/>
    <mergeCell ref="K13:M14"/>
    <mergeCell ref="N13:P14"/>
    <mergeCell ref="E4:H4"/>
    <mergeCell ref="E6:K7"/>
    <mergeCell ref="E12:G12"/>
    <mergeCell ref="H12:J12"/>
    <mergeCell ref="K12:M12"/>
    <mergeCell ref="N12:P12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DE1815-71FD-4320-9887-DD5CEFF42C37}">
  <sheetPr>
    <pageSetUpPr fitToPage="1"/>
  </sheetPr>
  <dimension ref="A1:Q34"/>
  <sheetViews>
    <sheetView workbookViewId="0">
      <selection activeCell="I18" sqref="I18"/>
    </sheetView>
  </sheetViews>
  <sheetFormatPr baseColWidth="10" defaultColWidth="9.140625" defaultRowHeight="15" x14ac:dyDescent="0.25"/>
  <cols>
    <col min="1" max="1" width="8.5703125" customWidth="1"/>
    <col min="2" max="2" width="8.5703125" style="1" customWidth="1"/>
    <col min="3" max="3" width="28.5703125" customWidth="1"/>
    <col min="4" max="4" width="5.7109375" customWidth="1"/>
    <col min="5" max="5" width="25" customWidth="1"/>
    <col min="6" max="6" width="15.140625" customWidth="1"/>
    <col min="7" max="7" width="25.28515625" customWidth="1"/>
    <col min="8" max="8" width="17.7109375" customWidth="1"/>
    <col min="9" max="9" width="10.7109375" customWidth="1"/>
    <col min="10" max="10" width="10" customWidth="1"/>
    <col min="12" max="12" width="10.7109375" customWidth="1"/>
    <col min="15" max="15" width="10.7109375" customWidth="1"/>
  </cols>
  <sheetData>
    <row r="1" spans="1:17" ht="15.75" thickBot="1" x14ac:dyDescent="0.3">
      <c r="A1" s="376" t="s">
        <v>481</v>
      </c>
      <c r="B1" s="384"/>
      <c r="C1" s="378"/>
      <c r="D1" s="59"/>
      <c r="E1" s="58" t="s">
        <v>131</v>
      </c>
      <c r="F1" s="60"/>
      <c r="H1" s="151" t="str">
        <f>+'Fonctions principales'!H1</f>
        <v>AUTOMNE 2018</v>
      </c>
      <c r="I1" s="150"/>
    </row>
    <row r="2" spans="1:17" ht="15.75" thickBot="1" x14ac:dyDescent="0.3">
      <c r="A2" s="379" t="s">
        <v>482</v>
      </c>
      <c r="B2" s="385"/>
      <c r="C2" s="381"/>
      <c r="D2" s="59"/>
      <c r="E2" s="58" t="s">
        <v>132</v>
      </c>
      <c r="F2" s="60"/>
      <c r="G2" s="60" t="s">
        <v>133</v>
      </c>
      <c r="H2" s="149">
        <f>+'Fonctions principales'!H2</f>
        <v>0</v>
      </c>
    </row>
    <row r="3" spans="1:17" ht="15.75" thickBot="1" x14ac:dyDescent="0.3">
      <c r="D3" s="1"/>
      <c r="F3" s="39"/>
    </row>
    <row r="4" spans="1:17" ht="15.75" thickBot="1" x14ac:dyDescent="0.3">
      <c r="A4" s="57" t="s">
        <v>134</v>
      </c>
      <c r="B4" s="165"/>
      <c r="D4" s="1"/>
      <c r="E4" s="512" t="str">
        <f>+'Fonctions principales'!E4</f>
        <v>MÉCAN'ŒUF</v>
      </c>
      <c r="F4" s="513"/>
      <c r="G4" s="514"/>
    </row>
    <row r="5" spans="1:17" ht="15.75" thickBot="1" x14ac:dyDescent="0.3">
      <c r="D5" s="1"/>
      <c r="F5" s="39"/>
    </row>
    <row r="6" spans="1:17" x14ac:dyDescent="0.25">
      <c r="A6" s="57" t="s">
        <v>135</v>
      </c>
      <c r="B6" s="165"/>
      <c r="D6" s="1"/>
      <c r="E6" s="515" t="str">
        <f>+'Fonctions principales'!E6</f>
        <v>Concevoir et construire un produit mobile capable de transporter un œuf, déposer un coquetier et s’arrêter à un mur sans le toucher</v>
      </c>
      <c r="F6" s="516"/>
      <c r="G6" s="516"/>
      <c r="H6" s="516"/>
      <c r="I6" s="516"/>
      <c r="J6" s="516"/>
      <c r="K6" s="517"/>
    </row>
    <row r="7" spans="1:17" ht="18" customHeight="1" thickBot="1" x14ac:dyDescent="0.3">
      <c r="A7" s="104" t="s">
        <v>136</v>
      </c>
      <c r="B7" s="166"/>
      <c r="D7" s="1"/>
      <c r="E7" s="518"/>
      <c r="F7" s="519"/>
      <c r="G7" s="519"/>
      <c r="H7" s="519"/>
      <c r="I7" s="519"/>
      <c r="J7" s="519"/>
      <c r="K7" s="520"/>
    </row>
    <row r="8" spans="1:17" ht="15.75" thickBot="1" x14ac:dyDescent="0.3">
      <c r="D8" s="1"/>
      <c r="F8" s="39"/>
    </row>
    <row r="9" spans="1:17" ht="15.75" thickBot="1" x14ac:dyDescent="0.3">
      <c r="A9" s="58" t="s">
        <v>137</v>
      </c>
      <c r="B9" s="59"/>
      <c r="D9" s="1"/>
      <c r="E9" s="78">
        <v>43003</v>
      </c>
      <c r="F9" s="39"/>
    </row>
    <row r="10" spans="1:17" ht="15.75" thickBot="1" x14ac:dyDescent="0.3">
      <c r="A10" s="58" t="s">
        <v>315</v>
      </c>
      <c r="B10" s="86"/>
      <c r="D10" s="1"/>
      <c r="E10" s="283">
        <v>0</v>
      </c>
      <c r="F10" s="39"/>
    </row>
    <row r="11" spans="1:17" ht="15.75" thickBot="1" x14ac:dyDescent="0.3"/>
    <row r="12" spans="1:17" x14ac:dyDescent="0.25">
      <c r="G12" s="58"/>
      <c r="H12" s="58"/>
      <c r="I12" s="454"/>
      <c r="J12" s="455" t="s">
        <v>208</v>
      </c>
      <c r="K12" s="456"/>
      <c r="L12" s="471"/>
      <c r="M12" s="455" t="s">
        <v>209</v>
      </c>
      <c r="N12" s="456"/>
      <c r="O12" s="452"/>
      <c r="P12" s="455" t="s">
        <v>210</v>
      </c>
      <c r="Q12" s="456"/>
    </row>
    <row r="13" spans="1:17" ht="15.75" thickBot="1" x14ac:dyDescent="0.3">
      <c r="G13" s="472"/>
      <c r="H13" s="472"/>
      <c r="I13" s="534" t="s">
        <v>211</v>
      </c>
      <c r="J13" s="535"/>
      <c r="K13" s="536"/>
      <c r="L13" s="534" t="s">
        <v>212</v>
      </c>
      <c r="M13" s="535"/>
      <c r="N13" s="536"/>
      <c r="O13" s="535" t="s">
        <v>213</v>
      </c>
      <c r="P13" s="535"/>
      <c r="Q13" s="536"/>
    </row>
    <row r="14" spans="1:17" ht="15.75" thickBot="1" x14ac:dyDescent="0.3">
      <c r="A14" s="9" t="s">
        <v>0</v>
      </c>
      <c r="B14" s="9" t="s">
        <v>158</v>
      </c>
      <c r="C14" s="9" t="s">
        <v>1</v>
      </c>
      <c r="D14" s="9" t="s">
        <v>2</v>
      </c>
      <c r="E14" s="9" t="s">
        <v>3</v>
      </c>
      <c r="F14" s="9" t="s">
        <v>214</v>
      </c>
      <c r="G14" s="473" t="s">
        <v>465</v>
      </c>
      <c r="H14" s="521" t="s">
        <v>466</v>
      </c>
      <c r="I14" s="464" t="s">
        <v>463</v>
      </c>
      <c r="J14" s="537" t="s">
        <v>464</v>
      </c>
      <c r="K14" s="538"/>
      <c r="L14" s="464" t="s">
        <v>463</v>
      </c>
      <c r="M14" s="537" t="s">
        <v>464</v>
      </c>
      <c r="N14" s="538"/>
      <c r="O14" s="468" t="s">
        <v>463</v>
      </c>
      <c r="P14" s="537" t="s">
        <v>464</v>
      </c>
      <c r="Q14" s="538"/>
    </row>
    <row r="15" spans="1:17" ht="34.5" customHeight="1" thickBot="1" x14ac:dyDescent="0.3">
      <c r="A15" s="152"/>
      <c r="B15" s="152"/>
      <c r="C15" s="152"/>
      <c r="D15" s="152"/>
      <c r="E15" s="318"/>
      <c r="F15" s="318"/>
      <c r="G15" s="480"/>
      <c r="H15" s="533"/>
      <c r="I15" s="461"/>
      <c r="J15" s="462" t="s">
        <v>192</v>
      </c>
      <c r="K15" s="463" t="s">
        <v>193</v>
      </c>
      <c r="L15" s="465"/>
      <c r="M15" s="462" t="s">
        <v>192</v>
      </c>
      <c r="N15" s="463" t="s">
        <v>193</v>
      </c>
      <c r="O15" s="469"/>
      <c r="P15" s="462" t="s">
        <v>192</v>
      </c>
      <c r="Q15" s="463" t="s">
        <v>193</v>
      </c>
    </row>
    <row r="16" spans="1:17" ht="60" x14ac:dyDescent="0.25">
      <c r="A16" s="11" t="s">
        <v>18</v>
      </c>
      <c r="B16" s="153">
        <v>0</v>
      </c>
      <c r="C16" s="11" t="s">
        <v>19</v>
      </c>
      <c r="D16" s="153">
        <v>4</v>
      </c>
      <c r="E16" s="11" t="s">
        <v>20</v>
      </c>
      <c r="F16" s="476">
        <v>0.25</v>
      </c>
      <c r="G16" s="483" t="s">
        <v>469</v>
      </c>
      <c r="H16" s="484" t="s">
        <v>470</v>
      </c>
      <c r="I16" s="487">
        <v>1</v>
      </c>
      <c r="J16" s="458">
        <v>80</v>
      </c>
      <c r="K16" s="116">
        <f t="shared" ref="K16:K17" si="0">+J16*$F16</f>
        <v>20</v>
      </c>
      <c r="L16" s="112"/>
      <c r="M16" s="117">
        <v>80</v>
      </c>
      <c r="N16" s="119">
        <f t="shared" ref="N16:N17" si="1">+M16*$F16</f>
        <v>20</v>
      </c>
      <c r="O16" s="458"/>
      <c r="P16" s="117">
        <v>40</v>
      </c>
      <c r="Q16" s="119">
        <f t="shared" ref="Q16:Q17" si="2">+P16*$F16</f>
        <v>10</v>
      </c>
    </row>
    <row r="17" spans="1:17" ht="60" x14ac:dyDescent="0.25">
      <c r="A17" s="11" t="s">
        <v>35</v>
      </c>
      <c r="B17" s="153">
        <v>0</v>
      </c>
      <c r="C17" s="11" t="s">
        <v>36</v>
      </c>
      <c r="D17" s="153">
        <v>4</v>
      </c>
      <c r="E17" s="11" t="s">
        <v>37</v>
      </c>
      <c r="F17" s="475">
        <v>0.25</v>
      </c>
      <c r="G17" s="483" t="s">
        <v>467</v>
      </c>
      <c r="H17" s="483" t="s">
        <v>468</v>
      </c>
      <c r="I17" s="486">
        <v>5.5</v>
      </c>
      <c r="J17" s="457">
        <v>75</v>
      </c>
      <c r="K17" s="116">
        <f t="shared" si="0"/>
        <v>18.75</v>
      </c>
      <c r="L17" s="112"/>
      <c r="M17" s="112">
        <v>50</v>
      </c>
      <c r="N17" s="116">
        <f t="shared" si="1"/>
        <v>12.5</v>
      </c>
      <c r="O17" s="457"/>
      <c r="P17" s="112">
        <v>50</v>
      </c>
      <c r="Q17" s="116">
        <f t="shared" si="2"/>
        <v>12.5</v>
      </c>
    </row>
    <row r="18" spans="1:17" ht="75" x14ac:dyDescent="0.25">
      <c r="A18" s="22" t="s">
        <v>55</v>
      </c>
      <c r="B18" s="103">
        <v>0</v>
      </c>
      <c r="C18" s="22" t="s">
        <v>56</v>
      </c>
      <c r="D18" s="103">
        <v>4</v>
      </c>
      <c r="E18" s="22" t="s">
        <v>57</v>
      </c>
      <c r="F18" s="476">
        <v>0.25</v>
      </c>
      <c r="G18" s="483" t="s">
        <v>471</v>
      </c>
      <c r="H18" s="484" t="s">
        <v>472</v>
      </c>
      <c r="I18" s="487">
        <v>1500</v>
      </c>
      <c r="J18" s="458">
        <v>60</v>
      </c>
      <c r="K18" s="116">
        <f t="shared" ref="K18:K24" si="3">+J18*$F18</f>
        <v>15</v>
      </c>
      <c r="L18" s="112"/>
      <c r="M18" s="117">
        <v>80</v>
      </c>
      <c r="N18" s="119">
        <f t="shared" ref="N18:N24" si="4">+M18*$F18</f>
        <v>20</v>
      </c>
      <c r="O18" s="458"/>
      <c r="P18" s="117">
        <v>60</v>
      </c>
      <c r="Q18" s="119">
        <f t="shared" ref="Q18:Q24" si="5">+P18*$F18</f>
        <v>15</v>
      </c>
    </row>
    <row r="19" spans="1:17" ht="62.25" customHeight="1" x14ac:dyDescent="0.25">
      <c r="A19" s="23" t="s">
        <v>66</v>
      </c>
      <c r="B19" s="153">
        <v>1</v>
      </c>
      <c r="C19" s="23" t="s">
        <v>67</v>
      </c>
      <c r="D19" s="153">
        <v>3</v>
      </c>
      <c r="E19" s="23" t="s">
        <v>68</v>
      </c>
      <c r="F19" s="476">
        <v>0.15</v>
      </c>
      <c r="G19" s="483" t="s">
        <v>473</v>
      </c>
      <c r="H19" s="483" t="s">
        <v>468</v>
      </c>
      <c r="I19" s="487">
        <v>600</v>
      </c>
      <c r="J19" s="458">
        <v>100</v>
      </c>
      <c r="K19" s="116">
        <f t="shared" si="3"/>
        <v>15</v>
      </c>
      <c r="L19" s="112"/>
      <c r="M19" s="117">
        <v>100</v>
      </c>
      <c r="N19" s="119">
        <f t="shared" si="4"/>
        <v>15</v>
      </c>
      <c r="O19" s="458"/>
      <c r="P19" s="117">
        <v>50</v>
      </c>
      <c r="Q19" s="119">
        <f t="shared" si="5"/>
        <v>7.5</v>
      </c>
    </row>
    <row r="20" spans="1:17" ht="60" x14ac:dyDescent="0.25">
      <c r="A20" s="23" t="s">
        <v>70</v>
      </c>
      <c r="B20" s="153">
        <v>2</v>
      </c>
      <c r="C20" s="23" t="s">
        <v>71</v>
      </c>
      <c r="D20" s="153">
        <v>2</v>
      </c>
      <c r="E20" s="23" t="s">
        <v>72</v>
      </c>
      <c r="F20" s="477">
        <v>0.1</v>
      </c>
      <c r="G20" s="485" t="s">
        <v>474</v>
      </c>
      <c r="H20" s="484" t="s">
        <v>475</v>
      </c>
      <c r="I20" s="488">
        <v>10</v>
      </c>
      <c r="J20" s="458">
        <v>100</v>
      </c>
      <c r="K20" s="116">
        <f t="shared" si="3"/>
        <v>10</v>
      </c>
      <c r="L20" s="112"/>
      <c r="M20" s="117">
        <v>100</v>
      </c>
      <c r="N20" s="119">
        <f t="shared" si="4"/>
        <v>10</v>
      </c>
      <c r="O20" s="458"/>
      <c r="P20" s="117">
        <v>100</v>
      </c>
      <c r="Q20" s="119">
        <f t="shared" si="5"/>
        <v>10</v>
      </c>
    </row>
    <row r="21" spans="1:17" x14ac:dyDescent="0.25">
      <c r="A21" s="23"/>
      <c r="B21" s="153"/>
      <c r="C21" s="23"/>
      <c r="D21" s="153"/>
      <c r="E21" s="153"/>
      <c r="F21" s="476"/>
      <c r="G21" s="474"/>
      <c r="H21" s="353"/>
      <c r="I21" s="487"/>
      <c r="J21" s="458">
        <v>0</v>
      </c>
      <c r="K21" s="116">
        <f t="shared" si="3"/>
        <v>0</v>
      </c>
      <c r="L21" s="112"/>
      <c r="M21" s="458">
        <v>0</v>
      </c>
      <c r="N21" s="119">
        <f t="shared" si="4"/>
        <v>0</v>
      </c>
      <c r="O21" s="458"/>
      <c r="P21" s="458">
        <v>0</v>
      </c>
      <c r="Q21" s="119">
        <f t="shared" si="5"/>
        <v>0</v>
      </c>
    </row>
    <row r="22" spans="1:17" x14ac:dyDescent="0.25">
      <c r="A22" s="23"/>
      <c r="B22" s="153"/>
      <c r="C22" s="23"/>
      <c r="D22" s="153"/>
      <c r="E22" s="153"/>
      <c r="F22" s="476"/>
      <c r="G22" s="474"/>
      <c r="H22" s="353"/>
      <c r="I22" s="487"/>
      <c r="J22" s="458">
        <v>0</v>
      </c>
      <c r="K22" s="116">
        <f t="shared" si="3"/>
        <v>0</v>
      </c>
      <c r="L22" s="112"/>
      <c r="M22" s="458">
        <v>0</v>
      </c>
      <c r="N22" s="119">
        <f t="shared" si="4"/>
        <v>0</v>
      </c>
      <c r="O22" s="458"/>
      <c r="P22" s="458">
        <v>0</v>
      </c>
      <c r="Q22" s="119">
        <f t="shared" si="5"/>
        <v>0</v>
      </c>
    </row>
    <row r="23" spans="1:17" x14ac:dyDescent="0.25">
      <c r="A23" s="23"/>
      <c r="B23" s="153"/>
      <c r="C23" s="23"/>
      <c r="D23" s="153"/>
      <c r="E23" s="153"/>
      <c r="F23" s="476"/>
      <c r="G23" s="474"/>
      <c r="H23" s="353"/>
      <c r="I23" s="487"/>
      <c r="J23" s="458">
        <v>0</v>
      </c>
      <c r="K23" s="116">
        <f t="shared" si="3"/>
        <v>0</v>
      </c>
      <c r="L23" s="112"/>
      <c r="M23" s="458">
        <v>0</v>
      </c>
      <c r="N23" s="119">
        <f t="shared" si="4"/>
        <v>0</v>
      </c>
      <c r="O23" s="458"/>
      <c r="P23" s="458">
        <v>0</v>
      </c>
      <c r="Q23" s="119">
        <f t="shared" si="5"/>
        <v>0</v>
      </c>
    </row>
    <row r="24" spans="1:17" x14ac:dyDescent="0.25">
      <c r="A24" s="23"/>
      <c r="B24" s="153"/>
      <c r="C24" s="23"/>
      <c r="D24" s="153"/>
      <c r="E24" s="153"/>
      <c r="F24" s="476"/>
      <c r="G24" s="474"/>
      <c r="H24" s="353"/>
      <c r="I24" s="487"/>
      <c r="J24" s="458">
        <v>0</v>
      </c>
      <c r="K24" s="116">
        <f t="shared" si="3"/>
        <v>0</v>
      </c>
      <c r="L24" s="112"/>
      <c r="M24" s="458">
        <v>0</v>
      </c>
      <c r="N24" s="119">
        <f t="shared" si="4"/>
        <v>0</v>
      </c>
      <c r="O24" s="458"/>
      <c r="P24" s="458">
        <v>0</v>
      </c>
      <c r="Q24" s="119">
        <f t="shared" si="5"/>
        <v>0</v>
      </c>
    </row>
    <row r="25" spans="1:17" x14ac:dyDescent="0.25">
      <c r="A25" s="23"/>
      <c r="B25" s="153"/>
      <c r="C25" s="23"/>
      <c r="D25" s="153"/>
      <c r="E25" s="153"/>
      <c r="F25" s="476"/>
      <c r="G25" s="474"/>
      <c r="H25" s="353"/>
      <c r="I25" s="487"/>
      <c r="J25" s="458">
        <v>0</v>
      </c>
      <c r="K25" s="116">
        <f>+J25*$F25</f>
        <v>0</v>
      </c>
      <c r="L25" s="112"/>
      <c r="M25" s="458">
        <v>0</v>
      </c>
      <c r="N25" s="119">
        <f>+M25*$F25</f>
        <v>0</v>
      </c>
      <c r="O25" s="458"/>
      <c r="P25" s="458">
        <v>0</v>
      </c>
      <c r="Q25" s="119">
        <f>+P25*$F25</f>
        <v>0</v>
      </c>
    </row>
    <row r="26" spans="1:17" x14ac:dyDescent="0.25">
      <c r="A26" s="23"/>
      <c r="B26" s="153"/>
      <c r="C26" s="23"/>
      <c r="D26" s="153"/>
      <c r="E26" s="153"/>
      <c r="F26" s="476"/>
      <c r="G26" s="474"/>
      <c r="H26" s="353"/>
      <c r="I26" s="487"/>
      <c r="J26" s="458">
        <v>0</v>
      </c>
      <c r="K26" s="116">
        <f>+J26*$F26</f>
        <v>0</v>
      </c>
      <c r="L26" s="112"/>
      <c r="M26" s="458">
        <v>0</v>
      </c>
      <c r="N26" s="119">
        <f>+M26*$F26</f>
        <v>0</v>
      </c>
      <c r="O26" s="458"/>
      <c r="P26" s="458">
        <v>0</v>
      </c>
      <c r="Q26" s="119">
        <f>+P26*$F26</f>
        <v>0</v>
      </c>
    </row>
    <row r="27" spans="1:17" x14ac:dyDescent="0.25">
      <c r="A27" s="23"/>
      <c r="B27" s="153"/>
      <c r="C27" s="23"/>
      <c r="D27" s="153"/>
      <c r="E27" s="153"/>
      <c r="F27" s="476"/>
      <c r="G27" s="474"/>
      <c r="H27" s="353"/>
      <c r="I27" s="487"/>
      <c r="J27" s="458">
        <v>0</v>
      </c>
      <c r="K27" s="116">
        <f>+J27*$F27</f>
        <v>0</v>
      </c>
      <c r="L27" s="112"/>
      <c r="M27" s="458">
        <v>0</v>
      </c>
      <c r="N27" s="119">
        <f>+M27*$F27</f>
        <v>0</v>
      </c>
      <c r="O27" s="458"/>
      <c r="P27" s="458">
        <v>0</v>
      </c>
      <c r="Q27" s="119">
        <f>+P27*$F27</f>
        <v>0</v>
      </c>
    </row>
    <row r="28" spans="1:17" ht="15.75" thickBot="1" x14ac:dyDescent="0.3">
      <c r="A28" s="130"/>
      <c r="B28" s="157"/>
      <c r="C28" s="130"/>
      <c r="D28" s="157"/>
      <c r="E28" s="157"/>
      <c r="F28" s="478"/>
      <c r="G28" s="449"/>
      <c r="H28" s="449"/>
      <c r="I28" s="489"/>
      <c r="J28" s="459">
        <v>0</v>
      </c>
      <c r="K28" s="136">
        <f>+J28*$F28</f>
        <v>0</v>
      </c>
      <c r="L28" s="135"/>
      <c r="M28" s="459">
        <v>0</v>
      </c>
      <c r="N28" s="136">
        <f>+M28*$F28</f>
        <v>0</v>
      </c>
      <c r="O28" s="459"/>
      <c r="P28" s="459">
        <v>0</v>
      </c>
      <c r="Q28" s="136">
        <f>+P28*$F28</f>
        <v>0</v>
      </c>
    </row>
    <row r="29" spans="1:17" ht="15.75" thickBot="1" x14ac:dyDescent="0.3">
      <c r="A29" s="143"/>
      <c r="B29" s="170"/>
      <c r="C29" s="144"/>
      <c r="D29" s="143"/>
      <c r="E29" s="143"/>
      <c r="F29" s="479">
        <f>SUM(F16:F28)</f>
        <v>1</v>
      </c>
      <c r="G29" s="450"/>
      <c r="H29" s="481"/>
      <c r="I29" s="466"/>
      <c r="J29" s="460"/>
      <c r="K29" s="482">
        <f>SUM(K16:K28)</f>
        <v>78.75</v>
      </c>
      <c r="L29" s="467"/>
      <c r="M29" s="460"/>
      <c r="N29" s="482">
        <f>SUM(N16:N28)</f>
        <v>77.5</v>
      </c>
      <c r="O29" s="470"/>
      <c r="P29" s="460"/>
      <c r="Q29" s="482">
        <f>SUM(Q16:Q28)</f>
        <v>55</v>
      </c>
    </row>
    <row r="30" spans="1:17" ht="15.75" thickBot="1" x14ac:dyDescent="0.3">
      <c r="G30" s="453"/>
      <c r="H30" s="453"/>
      <c r="J30" s="498" t="s">
        <v>206</v>
      </c>
      <c r="K30" s="499"/>
      <c r="L30" s="499"/>
      <c r="M30" s="499"/>
      <c r="N30" s="499"/>
      <c r="O30" s="499"/>
      <c r="P30" s="499"/>
      <c r="Q30" s="500"/>
    </row>
    <row r="33" spans="1:4" x14ac:dyDescent="0.25">
      <c r="A33" s="4"/>
      <c r="B33" s="86"/>
      <c r="C33" t="s">
        <v>99</v>
      </c>
      <c r="D33" s="1"/>
    </row>
    <row r="34" spans="1:4" x14ac:dyDescent="0.25">
      <c r="A34" s="38"/>
      <c r="B34" s="86"/>
      <c r="C34" t="s">
        <v>100</v>
      </c>
      <c r="D34" s="1"/>
    </row>
  </sheetData>
  <mergeCells count="10">
    <mergeCell ref="E4:G4"/>
    <mergeCell ref="E6:K7"/>
    <mergeCell ref="H14:H15"/>
    <mergeCell ref="J30:Q30"/>
    <mergeCell ref="I13:K13"/>
    <mergeCell ref="L13:N13"/>
    <mergeCell ref="O13:Q13"/>
    <mergeCell ref="J14:K14"/>
    <mergeCell ref="M14:N14"/>
    <mergeCell ref="P14:Q14"/>
  </mergeCells>
  <pageMargins left="0.70866141732283472" right="0.70866141732283472" top="0.74803149606299213" bottom="0.74803149606299213" header="0.31496062992125984" footer="0.31496062992125984"/>
  <pageSetup paperSize="122" scale="53" orientation="landscape" horizontalDpi="300" verticalDpi="3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34"/>
  <sheetViews>
    <sheetView zoomScaleNormal="100" workbookViewId="0">
      <selection activeCell="E25" sqref="E25"/>
    </sheetView>
  </sheetViews>
  <sheetFormatPr baseColWidth="10" defaultColWidth="9.140625" defaultRowHeight="15" x14ac:dyDescent="0.25"/>
  <cols>
    <col min="1" max="1" width="8.5703125" customWidth="1"/>
    <col min="2" max="2" width="8.5703125" style="1" customWidth="1"/>
    <col min="3" max="3" width="28.5703125" customWidth="1"/>
    <col min="4" max="4" width="5.7109375" customWidth="1"/>
    <col min="5" max="5" width="25" customWidth="1"/>
    <col min="6" max="6" width="15.140625" customWidth="1"/>
    <col min="7" max="8" width="9.140625" customWidth="1"/>
    <col min="9" max="9" width="10.28515625" customWidth="1"/>
  </cols>
  <sheetData>
    <row r="1" spans="1:12" ht="15.75" thickBot="1" x14ac:dyDescent="0.3">
      <c r="A1" s="376" t="s">
        <v>207</v>
      </c>
      <c r="B1" s="384"/>
      <c r="C1" s="378"/>
      <c r="D1" s="59"/>
      <c r="E1" s="58" t="s">
        <v>131</v>
      </c>
      <c r="F1" s="60"/>
      <c r="G1" s="60"/>
      <c r="I1" s="151" t="str">
        <f>+'Fonctions principales'!H1</f>
        <v>AUTOMNE 2018</v>
      </c>
      <c r="J1" s="150"/>
    </row>
    <row r="2" spans="1:12" ht="15.75" thickBot="1" x14ac:dyDescent="0.3">
      <c r="A2" s="379"/>
      <c r="B2" s="385"/>
      <c r="C2" s="381"/>
      <c r="D2" s="59"/>
      <c r="E2" s="58" t="s">
        <v>132</v>
      </c>
      <c r="F2" s="60"/>
      <c r="G2" s="60" t="s">
        <v>133</v>
      </c>
      <c r="I2" s="149">
        <f>+'Fonctions principales'!H2</f>
        <v>0</v>
      </c>
    </row>
    <row r="3" spans="1:12" ht="15.75" thickBot="1" x14ac:dyDescent="0.3">
      <c r="D3" s="1"/>
      <c r="F3" s="39"/>
      <c r="G3" s="39"/>
    </row>
    <row r="4" spans="1:12" ht="15.75" thickBot="1" x14ac:dyDescent="0.3">
      <c r="A4" s="57" t="s">
        <v>134</v>
      </c>
      <c r="B4" s="165"/>
      <c r="D4" s="1"/>
      <c r="E4" s="512" t="str">
        <f>+'Fonctions principales'!E4</f>
        <v>MÉCAN'ŒUF</v>
      </c>
      <c r="F4" s="513"/>
      <c r="G4" s="513"/>
      <c r="H4" s="514"/>
    </row>
    <row r="5" spans="1:12" ht="15.75" thickBot="1" x14ac:dyDescent="0.3">
      <c r="D5" s="1"/>
      <c r="F5" s="39"/>
      <c r="G5" s="39"/>
    </row>
    <row r="6" spans="1:12" x14ac:dyDescent="0.25">
      <c r="A6" s="57" t="s">
        <v>135</v>
      </c>
      <c r="B6" s="165"/>
      <c r="D6" s="1"/>
      <c r="E6" s="515" t="str">
        <f>+'Fonctions principales'!E6</f>
        <v>Concevoir et construire un produit mobile capable de transporter un œuf, déposer un coquetier et s’arrêter à un mur sans le toucher</v>
      </c>
      <c r="F6" s="516"/>
      <c r="G6" s="516"/>
      <c r="H6" s="516"/>
      <c r="I6" s="516"/>
      <c r="J6" s="516"/>
      <c r="K6" s="517"/>
    </row>
    <row r="7" spans="1:12" ht="18" customHeight="1" thickBot="1" x14ac:dyDescent="0.3">
      <c r="A7" s="104" t="s">
        <v>136</v>
      </c>
      <c r="B7" s="166"/>
      <c r="D7" s="1"/>
      <c r="E7" s="518"/>
      <c r="F7" s="519"/>
      <c r="G7" s="519"/>
      <c r="H7" s="519"/>
      <c r="I7" s="519"/>
      <c r="J7" s="519"/>
      <c r="K7" s="520"/>
    </row>
    <row r="8" spans="1:12" ht="15.75" thickBot="1" x14ac:dyDescent="0.3">
      <c r="D8" s="1"/>
      <c r="F8" s="39"/>
      <c r="G8" s="39"/>
    </row>
    <row r="9" spans="1:12" ht="15.75" thickBot="1" x14ac:dyDescent="0.3">
      <c r="A9" s="58" t="s">
        <v>137</v>
      </c>
      <c r="B9" s="59"/>
      <c r="D9" s="1"/>
      <c r="E9" s="78">
        <v>43003</v>
      </c>
      <c r="F9" s="39"/>
      <c r="G9" s="39"/>
    </row>
    <row r="10" spans="1:12" ht="15.75" thickBot="1" x14ac:dyDescent="0.3">
      <c r="A10" s="58" t="s">
        <v>315</v>
      </c>
      <c r="B10" s="86"/>
      <c r="D10" s="1"/>
      <c r="E10" s="283">
        <v>0</v>
      </c>
      <c r="F10" s="39"/>
      <c r="G10" s="39"/>
    </row>
    <row r="11" spans="1:12" ht="15.75" thickBot="1" x14ac:dyDescent="0.3"/>
    <row r="12" spans="1:12" x14ac:dyDescent="0.25">
      <c r="G12" s="529" t="s">
        <v>208</v>
      </c>
      <c r="H12" s="532"/>
      <c r="I12" s="529" t="s">
        <v>209</v>
      </c>
      <c r="J12" s="532"/>
      <c r="K12" s="529" t="s">
        <v>210</v>
      </c>
      <c r="L12" s="532"/>
    </row>
    <row r="13" spans="1:12" ht="15.75" thickBot="1" x14ac:dyDescent="0.3">
      <c r="G13" s="523" t="s">
        <v>211</v>
      </c>
      <c r="H13" s="525"/>
      <c r="I13" s="523" t="s">
        <v>212</v>
      </c>
      <c r="J13" s="525"/>
      <c r="K13" s="523" t="s">
        <v>213</v>
      </c>
      <c r="L13" s="525"/>
    </row>
    <row r="14" spans="1:12" ht="15.75" thickBot="1" x14ac:dyDescent="0.3">
      <c r="A14" s="9" t="s">
        <v>0</v>
      </c>
      <c r="B14" s="9" t="s">
        <v>158</v>
      </c>
      <c r="C14" s="9" t="s">
        <v>1</v>
      </c>
      <c r="D14" s="9" t="s">
        <v>2</v>
      </c>
      <c r="E14" s="9" t="s">
        <v>3</v>
      </c>
      <c r="F14" s="5" t="s">
        <v>214</v>
      </c>
      <c r="G14" s="526"/>
      <c r="H14" s="528"/>
      <c r="I14" s="526"/>
      <c r="J14" s="528"/>
      <c r="K14" s="526"/>
      <c r="L14" s="528"/>
    </row>
    <row r="15" spans="1:12" ht="15.75" thickBot="1" x14ac:dyDescent="0.3">
      <c r="A15" s="152"/>
      <c r="B15" s="152"/>
      <c r="C15" s="106"/>
      <c r="D15" s="152"/>
      <c r="E15" s="318"/>
      <c r="F15" s="318"/>
      <c r="G15" s="108" t="s">
        <v>192</v>
      </c>
      <c r="H15" s="111" t="s">
        <v>193</v>
      </c>
      <c r="I15" s="108" t="s">
        <v>192</v>
      </c>
      <c r="J15" s="111" t="s">
        <v>193</v>
      </c>
      <c r="K15" s="108" t="s">
        <v>192</v>
      </c>
      <c r="L15" s="111" t="s">
        <v>193</v>
      </c>
    </row>
    <row r="16" spans="1:12" x14ac:dyDescent="0.25">
      <c r="A16" s="11" t="s">
        <v>18</v>
      </c>
      <c r="B16" s="153">
        <v>0</v>
      </c>
      <c r="C16" s="11" t="s">
        <v>19</v>
      </c>
      <c r="D16" s="153">
        <v>4</v>
      </c>
      <c r="E16" s="11" t="s">
        <v>20</v>
      </c>
      <c r="F16" s="155">
        <v>0.25</v>
      </c>
      <c r="G16" s="117">
        <v>80</v>
      </c>
      <c r="H16" s="116">
        <f t="shared" ref="H16:H17" si="0">+G16*$F16</f>
        <v>20</v>
      </c>
      <c r="I16" s="117">
        <v>80</v>
      </c>
      <c r="J16" s="119">
        <f t="shared" ref="J16:J17" si="1">+I16*$F16</f>
        <v>20</v>
      </c>
      <c r="K16" s="117">
        <v>40</v>
      </c>
      <c r="L16" s="119">
        <f t="shared" ref="L16:L17" si="2">+K16*$F16</f>
        <v>10</v>
      </c>
    </row>
    <row r="17" spans="1:12" ht="38.25" x14ac:dyDescent="0.25">
      <c r="A17" s="11" t="s">
        <v>35</v>
      </c>
      <c r="B17" s="153">
        <v>0</v>
      </c>
      <c r="C17" s="11" t="s">
        <v>36</v>
      </c>
      <c r="D17" s="153">
        <v>4</v>
      </c>
      <c r="E17" s="11" t="s">
        <v>37</v>
      </c>
      <c r="F17" s="154">
        <v>0.25</v>
      </c>
      <c r="G17" s="112">
        <v>75</v>
      </c>
      <c r="H17" s="116">
        <f t="shared" si="0"/>
        <v>18.75</v>
      </c>
      <c r="I17" s="112">
        <v>50</v>
      </c>
      <c r="J17" s="116">
        <f t="shared" si="1"/>
        <v>12.5</v>
      </c>
      <c r="K17" s="112">
        <v>50</v>
      </c>
      <c r="L17" s="116">
        <f t="shared" si="2"/>
        <v>12.5</v>
      </c>
    </row>
    <row r="18" spans="1:12" ht="25.5" x14ac:dyDescent="0.25">
      <c r="A18" s="22" t="s">
        <v>55</v>
      </c>
      <c r="B18" s="103">
        <v>0</v>
      </c>
      <c r="C18" s="22" t="s">
        <v>56</v>
      </c>
      <c r="D18" s="103">
        <v>4</v>
      </c>
      <c r="E18" s="22" t="s">
        <v>57</v>
      </c>
      <c r="F18" s="155">
        <v>0.25</v>
      </c>
      <c r="G18" s="117">
        <v>60</v>
      </c>
      <c r="H18" s="116">
        <f t="shared" ref="H18:H24" si="3">+G18*$F18</f>
        <v>15</v>
      </c>
      <c r="I18" s="117">
        <v>80</v>
      </c>
      <c r="J18" s="119">
        <f t="shared" ref="J18:J24" si="4">+I18*$F18</f>
        <v>20</v>
      </c>
      <c r="K18" s="117">
        <v>60</v>
      </c>
      <c r="L18" s="119">
        <f t="shared" ref="L18:L24" si="5">+K18*$F18</f>
        <v>15</v>
      </c>
    </row>
    <row r="19" spans="1:12" ht="27.75" customHeight="1" x14ac:dyDescent="0.25">
      <c r="A19" s="23" t="s">
        <v>66</v>
      </c>
      <c r="B19" s="153">
        <v>1</v>
      </c>
      <c r="C19" s="23" t="s">
        <v>67</v>
      </c>
      <c r="D19" s="153">
        <v>3</v>
      </c>
      <c r="E19" s="23" t="s">
        <v>68</v>
      </c>
      <c r="F19" s="155">
        <v>0.15</v>
      </c>
      <c r="G19" s="117">
        <v>100</v>
      </c>
      <c r="H19" s="116">
        <f t="shared" si="3"/>
        <v>15</v>
      </c>
      <c r="I19" s="117">
        <v>100</v>
      </c>
      <c r="J19" s="119">
        <f t="shared" si="4"/>
        <v>15</v>
      </c>
      <c r="K19" s="117">
        <v>50</v>
      </c>
      <c r="L19" s="119">
        <f t="shared" si="5"/>
        <v>7.5</v>
      </c>
    </row>
    <row r="20" spans="1:12" ht="38.25" x14ac:dyDescent="0.25">
      <c r="A20" s="23" t="s">
        <v>70</v>
      </c>
      <c r="B20" s="153">
        <v>2</v>
      </c>
      <c r="C20" s="23" t="s">
        <v>71</v>
      </c>
      <c r="D20" s="153">
        <v>2</v>
      </c>
      <c r="E20" s="23" t="s">
        <v>72</v>
      </c>
      <c r="F20" s="156">
        <v>0.1</v>
      </c>
      <c r="G20" s="117">
        <v>100</v>
      </c>
      <c r="H20" s="116">
        <f t="shared" si="3"/>
        <v>10</v>
      </c>
      <c r="I20" s="117">
        <v>100</v>
      </c>
      <c r="J20" s="119">
        <f t="shared" si="4"/>
        <v>10</v>
      </c>
      <c r="K20" s="117">
        <v>100</v>
      </c>
      <c r="L20" s="119">
        <f t="shared" si="5"/>
        <v>10</v>
      </c>
    </row>
    <row r="21" spans="1:12" x14ac:dyDescent="0.25">
      <c r="A21" s="23"/>
      <c r="B21" s="153"/>
      <c r="C21" s="23"/>
      <c r="D21" s="153"/>
      <c r="E21" s="153"/>
      <c r="F21" s="155"/>
      <c r="G21" s="117">
        <v>0</v>
      </c>
      <c r="H21" s="116">
        <f t="shared" si="3"/>
        <v>0</v>
      </c>
      <c r="I21" s="117">
        <v>0</v>
      </c>
      <c r="J21" s="119">
        <f t="shared" si="4"/>
        <v>0</v>
      </c>
      <c r="K21" s="117">
        <v>0</v>
      </c>
      <c r="L21" s="119">
        <f t="shared" si="5"/>
        <v>0</v>
      </c>
    </row>
    <row r="22" spans="1:12" x14ac:dyDescent="0.25">
      <c r="A22" s="23"/>
      <c r="B22" s="153"/>
      <c r="C22" s="23"/>
      <c r="D22" s="153"/>
      <c r="E22" s="153"/>
      <c r="F22" s="155"/>
      <c r="G22" s="117">
        <v>0</v>
      </c>
      <c r="H22" s="116">
        <f t="shared" si="3"/>
        <v>0</v>
      </c>
      <c r="I22" s="117">
        <v>0</v>
      </c>
      <c r="J22" s="119">
        <f t="shared" si="4"/>
        <v>0</v>
      </c>
      <c r="K22" s="117">
        <v>0</v>
      </c>
      <c r="L22" s="119">
        <f t="shared" si="5"/>
        <v>0</v>
      </c>
    </row>
    <row r="23" spans="1:12" x14ac:dyDescent="0.25">
      <c r="A23" s="23"/>
      <c r="B23" s="153"/>
      <c r="C23" s="23"/>
      <c r="D23" s="153"/>
      <c r="E23" s="153"/>
      <c r="F23" s="155"/>
      <c r="G23" s="117">
        <v>0</v>
      </c>
      <c r="H23" s="116">
        <f t="shared" si="3"/>
        <v>0</v>
      </c>
      <c r="I23" s="117">
        <v>0</v>
      </c>
      <c r="J23" s="119">
        <f t="shared" si="4"/>
        <v>0</v>
      </c>
      <c r="K23" s="117">
        <v>0</v>
      </c>
      <c r="L23" s="119">
        <f t="shared" si="5"/>
        <v>0</v>
      </c>
    </row>
    <row r="24" spans="1:12" x14ac:dyDescent="0.25">
      <c r="A24" s="23"/>
      <c r="B24" s="153"/>
      <c r="C24" s="23"/>
      <c r="D24" s="153"/>
      <c r="E24" s="153"/>
      <c r="F24" s="155"/>
      <c r="G24" s="117">
        <v>0</v>
      </c>
      <c r="H24" s="116">
        <f t="shared" si="3"/>
        <v>0</v>
      </c>
      <c r="I24" s="117">
        <v>0</v>
      </c>
      <c r="J24" s="119">
        <f t="shared" si="4"/>
        <v>0</v>
      </c>
      <c r="K24" s="117">
        <v>0</v>
      </c>
      <c r="L24" s="119">
        <f t="shared" si="5"/>
        <v>0</v>
      </c>
    </row>
    <row r="25" spans="1:12" x14ac:dyDescent="0.25">
      <c r="A25" s="23"/>
      <c r="B25" s="153"/>
      <c r="C25" s="23"/>
      <c r="D25" s="153"/>
      <c r="E25" s="153"/>
      <c r="F25" s="155"/>
      <c r="G25" s="117">
        <v>0</v>
      </c>
      <c r="H25" s="116">
        <f>+G25*$F25</f>
        <v>0</v>
      </c>
      <c r="I25" s="117">
        <v>0</v>
      </c>
      <c r="J25" s="119">
        <f>+I25*$F25</f>
        <v>0</v>
      </c>
      <c r="K25" s="117">
        <v>0</v>
      </c>
      <c r="L25" s="119">
        <f>+K25*$F25</f>
        <v>0</v>
      </c>
    </row>
    <row r="26" spans="1:12" x14ac:dyDescent="0.25">
      <c r="A26" s="23"/>
      <c r="B26" s="153"/>
      <c r="C26" s="23"/>
      <c r="D26" s="153"/>
      <c r="E26" s="153"/>
      <c r="F26" s="155"/>
      <c r="G26" s="117">
        <v>0</v>
      </c>
      <c r="H26" s="116">
        <f>+G26*$F26</f>
        <v>0</v>
      </c>
      <c r="I26" s="117">
        <v>0</v>
      </c>
      <c r="J26" s="119">
        <f>+I26*$F26</f>
        <v>0</v>
      </c>
      <c r="K26" s="117">
        <v>0</v>
      </c>
      <c r="L26" s="119">
        <f>+K26*$F26</f>
        <v>0</v>
      </c>
    </row>
    <row r="27" spans="1:12" x14ac:dyDescent="0.25">
      <c r="A27" s="23"/>
      <c r="B27" s="153"/>
      <c r="C27" s="23"/>
      <c r="D27" s="153"/>
      <c r="E27" s="153"/>
      <c r="F27" s="155"/>
      <c r="G27" s="117">
        <v>0</v>
      </c>
      <c r="H27" s="116">
        <f>+G27*$F27</f>
        <v>0</v>
      </c>
      <c r="I27" s="117">
        <v>0</v>
      </c>
      <c r="J27" s="119">
        <f>+I27*$F27</f>
        <v>0</v>
      </c>
      <c r="K27" s="117">
        <v>0</v>
      </c>
      <c r="L27" s="119">
        <f>+K27*$F27</f>
        <v>0</v>
      </c>
    </row>
    <row r="28" spans="1:12" ht="15.75" thickBot="1" x14ac:dyDescent="0.3">
      <c r="A28" s="130"/>
      <c r="B28" s="157"/>
      <c r="C28" s="130"/>
      <c r="D28" s="157"/>
      <c r="E28" s="157"/>
      <c r="F28" s="158"/>
      <c r="G28" s="135">
        <v>0</v>
      </c>
      <c r="H28" s="136">
        <f>+G28*$F28</f>
        <v>0</v>
      </c>
      <c r="I28" s="135">
        <v>0</v>
      </c>
      <c r="J28" s="136">
        <f>+I28*$F28</f>
        <v>0</v>
      </c>
      <c r="K28" s="135">
        <v>0</v>
      </c>
      <c r="L28" s="136">
        <f>+K28*$F28</f>
        <v>0</v>
      </c>
    </row>
    <row r="29" spans="1:12" ht="15.75" thickBot="1" x14ac:dyDescent="0.3">
      <c r="A29" s="143"/>
      <c r="B29" s="170"/>
      <c r="C29" s="144"/>
      <c r="D29" s="143"/>
      <c r="E29" s="143"/>
      <c r="F29" s="159">
        <f>SUM(F16:F28)</f>
        <v>1</v>
      </c>
      <c r="G29" s="160"/>
      <c r="H29" s="482">
        <f>SUM(H16:H28)</f>
        <v>78.75</v>
      </c>
      <c r="I29" s="160"/>
      <c r="J29" s="482">
        <f>SUM(J16:J28)</f>
        <v>77.5</v>
      </c>
      <c r="K29" s="160"/>
      <c r="L29" s="482">
        <f>SUM(L16:L28)</f>
        <v>55</v>
      </c>
    </row>
    <row r="30" spans="1:12" ht="15.75" thickBot="1" x14ac:dyDescent="0.3">
      <c r="G30" s="498" t="s">
        <v>206</v>
      </c>
      <c r="H30" s="499"/>
      <c r="I30" s="499"/>
      <c r="J30" s="499"/>
      <c r="K30" s="499"/>
      <c r="L30" s="500"/>
    </row>
    <row r="33" spans="1:4" x14ac:dyDescent="0.25">
      <c r="A33" s="4"/>
      <c r="B33" s="86"/>
      <c r="C33" t="s">
        <v>99</v>
      </c>
      <c r="D33" s="1"/>
    </row>
    <row r="34" spans="1:4" x14ac:dyDescent="0.25">
      <c r="A34" s="38"/>
      <c r="B34" s="86"/>
      <c r="C34" t="s">
        <v>100</v>
      </c>
      <c r="D34" s="1"/>
    </row>
  </sheetData>
  <mergeCells count="9">
    <mergeCell ref="G30:L30"/>
    <mergeCell ref="E4:H4"/>
    <mergeCell ref="E6:K7"/>
    <mergeCell ref="G12:H12"/>
    <mergeCell ref="I12:J12"/>
    <mergeCell ref="K12:L12"/>
    <mergeCell ref="G13:H14"/>
    <mergeCell ref="I13:J14"/>
    <mergeCell ref="K13:L14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76"/>
  <sheetViews>
    <sheetView topLeftCell="A31" workbookViewId="0">
      <selection sqref="A1:A2"/>
    </sheetView>
  </sheetViews>
  <sheetFormatPr baseColWidth="10" defaultColWidth="9.140625" defaultRowHeight="15" x14ac:dyDescent="0.25"/>
  <cols>
    <col min="1" max="1" width="58.7109375" customWidth="1"/>
    <col min="2" max="2" width="25" customWidth="1"/>
    <col min="3" max="4" width="12.85546875" style="39" customWidth="1"/>
    <col min="5" max="5" width="28.5703125" customWidth="1"/>
  </cols>
  <sheetData>
    <row r="1" spans="1:7" ht="15.75" thickBot="1" x14ac:dyDescent="0.3">
      <c r="A1" s="386" t="s">
        <v>258</v>
      </c>
      <c r="B1" s="58" t="s">
        <v>131</v>
      </c>
      <c r="C1" s="60"/>
      <c r="D1" s="60"/>
      <c r="E1" s="62" t="str">
        <f>+'Fonctions principales'!H1</f>
        <v>AUTOMNE 2018</v>
      </c>
    </row>
    <row r="2" spans="1:7" ht="15.75" thickBot="1" x14ac:dyDescent="0.3">
      <c r="A2" s="387" t="s">
        <v>259</v>
      </c>
      <c r="B2" s="58" t="s">
        <v>132</v>
      </c>
      <c r="C2" s="60"/>
      <c r="D2" s="60" t="s">
        <v>133</v>
      </c>
      <c r="E2" s="62">
        <f>+'Fonctions principales'!H2</f>
        <v>0</v>
      </c>
    </row>
    <row r="3" spans="1:7" ht="15.75" thickBot="1" x14ac:dyDescent="0.3"/>
    <row r="4" spans="1:7" ht="15.75" thickBot="1" x14ac:dyDescent="0.3">
      <c r="A4" s="57" t="s">
        <v>134</v>
      </c>
      <c r="B4" s="512" t="str">
        <f>+'Fonctions principales'!E4</f>
        <v>MÉCAN'ŒUF</v>
      </c>
      <c r="C4" s="513"/>
      <c r="D4" s="513"/>
      <c r="E4" s="514"/>
    </row>
    <row r="5" spans="1:7" ht="15.75" thickBot="1" x14ac:dyDescent="0.3">
      <c r="G5">
        <f>+'Fonctions principales'!E4:H4</f>
        <v>0</v>
      </c>
    </row>
    <row r="6" spans="1:7" x14ac:dyDescent="0.25">
      <c r="A6" s="57" t="s">
        <v>135</v>
      </c>
      <c r="B6" s="515" t="str">
        <f>+'Fonctions principales'!E6</f>
        <v>Concevoir et construire un produit mobile capable de transporter un œuf, déposer un coquetier et s’arrêter à un mur sans le toucher</v>
      </c>
      <c r="C6" s="516"/>
      <c r="D6" s="516"/>
      <c r="E6" s="517"/>
    </row>
    <row r="7" spans="1:7" ht="15.75" thickBot="1" x14ac:dyDescent="0.3">
      <c r="A7" t="s">
        <v>136</v>
      </c>
      <c r="B7" s="518"/>
      <c r="C7" s="519"/>
      <c r="D7" s="519"/>
      <c r="E7" s="520"/>
    </row>
    <row r="8" spans="1:7" ht="15.75" thickBot="1" x14ac:dyDescent="0.3"/>
    <row r="9" spans="1:7" ht="15.75" thickBot="1" x14ac:dyDescent="0.3">
      <c r="A9" s="58" t="s">
        <v>137</v>
      </c>
      <c r="B9" s="78">
        <v>43033</v>
      </c>
    </row>
    <row r="10" spans="1:7" ht="15.75" thickBot="1" x14ac:dyDescent="0.3">
      <c r="C10"/>
      <c r="D10"/>
    </row>
    <row r="11" spans="1:7" x14ac:dyDescent="0.25">
      <c r="A11" s="57" t="s">
        <v>229</v>
      </c>
      <c r="B11" s="542">
        <v>1</v>
      </c>
      <c r="C11" s="543"/>
      <c r="D11" s="544"/>
    </row>
    <row r="12" spans="1:7" x14ac:dyDescent="0.25">
      <c r="A12" s="57" t="s">
        <v>230</v>
      </c>
      <c r="B12" s="545">
        <v>43033</v>
      </c>
      <c r="C12" s="546"/>
      <c r="D12" s="547"/>
    </row>
    <row r="13" spans="1:7" x14ac:dyDescent="0.25">
      <c r="A13" s="57" t="s">
        <v>231</v>
      </c>
      <c r="B13" s="548"/>
      <c r="C13" s="549"/>
      <c r="D13" s="550"/>
    </row>
    <row r="14" spans="1:7" ht="15.75" thickBot="1" x14ac:dyDescent="0.3">
      <c r="A14" s="57" t="s">
        <v>232</v>
      </c>
      <c r="B14" s="551"/>
      <c r="C14" s="552"/>
      <c r="D14" s="553"/>
    </row>
    <row r="15" spans="1:7" ht="15.75" thickBot="1" x14ac:dyDescent="0.3">
      <c r="B15" s="171"/>
      <c r="C15" s="171"/>
      <c r="D15" s="171"/>
      <c r="E15" s="171"/>
      <c r="F15" s="171"/>
    </row>
    <row r="16" spans="1:7" x14ac:dyDescent="0.25">
      <c r="A16" s="57" t="s">
        <v>233</v>
      </c>
      <c r="B16" s="576"/>
      <c r="C16" s="577"/>
      <c r="D16" s="577"/>
      <c r="E16" s="577"/>
      <c r="F16" s="578"/>
    </row>
    <row r="17" spans="1:6" ht="25.5" x14ac:dyDescent="0.25">
      <c r="A17" s="172" t="s">
        <v>234</v>
      </c>
      <c r="B17" s="579"/>
      <c r="C17" s="580"/>
      <c r="D17" s="580"/>
      <c r="E17" s="580"/>
      <c r="F17" s="581"/>
    </row>
    <row r="18" spans="1:6" x14ac:dyDescent="0.25">
      <c r="A18" s="57"/>
      <c r="B18" s="579"/>
      <c r="C18" s="580"/>
      <c r="D18" s="580"/>
      <c r="E18" s="580"/>
      <c r="F18" s="581"/>
    </row>
    <row r="19" spans="1:6" x14ac:dyDescent="0.25">
      <c r="A19" s="57"/>
      <c r="B19" s="579"/>
      <c r="C19" s="580"/>
      <c r="D19" s="580"/>
      <c r="E19" s="580"/>
      <c r="F19" s="581"/>
    </row>
    <row r="20" spans="1:6" x14ac:dyDescent="0.25">
      <c r="A20" s="57"/>
      <c r="B20" s="579"/>
      <c r="C20" s="580"/>
      <c r="D20" s="580"/>
      <c r="E20" s="580"/>
      <c r="F20" s="581"/>
    </row>
    <row r="21" spans="1:6" x14ac:dyDescent="0.25">
      <c r="A21" s="57"/>
      <c r="B21" s="579"/>
      <c r="C21" s="580"/>
      <c r="D21" s="580"/>
      <c r="E21" s="580"/>
      <c r="F21" s="581"/>
    </row>
    <row r="22" spans="1:6" x14ac:dyDescent="0.25">
      <c r="A22" s="57"/>
      <c r="B22" s="582"/>
      <c r="C22" s="583"/>
      <c r="D22" s="583"/>
      <c r="E22" s="583"/>
      <c r="F22" s="584"/>
    </row>
    <row r="23" spans="1:6" ht="15.75" thickBot="1" x14ac:dyDescent="0.3">
      <c r="A23" s="57"/>
      <c r="B23" s="573"/>
      <c r="C23" s="574"/>
      <c r="D23" s="574"/>
      <c r="E23" s="574"/>
      <c r="F23" s="575"/>
    </row>
    <row r="24" spans="1:6" ht="15.75" thickBot="1" x14ac:dyDescent="0.3">
      <c r="A24" s="57"/>
      <c r="B24" s="171"/>
      <c r="C24" s="171"/>
      <c r="D24" s="171"/>
      <c r="E24" s="171"/>
      <c r="F24" s="171"/>
    </row>
    <row r="25" spans="1:6" ht="27" thickBot="1" x14ac:dyDescent="0.3">
      <c r="A25" s="173" t="s">
        <v>235</v>
      </c>
      <c r="B25" s="585"/>
      <c r="C25" s="586"/>
      <c r="D25" s="586"/>
      <c r="E25" s="586"/>
      <c r="F25" s="587"/>
    </row>
    <row r="26" spans="1:6" ht="15.75" thickBot="1" x14ac:dyDescent="0.3">
      <c r="A26" s="57"/>
      <c r="B26" s="171"/>
      <c r="C26" s="171"/>
      <c r="D26" s="171"/>
      <c r="E26" s="171"/>
      <c r="F26" s="171"/>
    </row>
    <row r="27" spans="1:6" ht="26.25" x14ac:dyDescent="0.25">
      <c r="A27" s="173" t="s">
        <v>236</v>
      </c>
      <c r="B27" s="576"/>
      <c r="C27" s="577"/>
      <c r="D27" s="577"/>
      <c r="E27" s="577"/>
      <c r="F27" s="578"/>
    </row>
    <row r="28" spans="1:6" ht="25.5" x14ac:dyDescent="0.25">
      <c r="A28" s="172" t="s">
        <v>237</v>
      </c>
      <c r="B28" s="579"/>
      <c r="C28" s="580"/>
      <c r="D28" s="580"/>
      <c r="E28" s="580"/>
      <c r="F28" s="581"/>
    </row>
    <row r="29" spans="1:6" x14ac:dyDescent="0.25">
      <c r="A29" s="172"/>
      <c r="B29" s="579"/>
      <c r="C29" s="580"/>
      <c r="D29" s="580"/>
      <c r="E29" s="580"/>
      <c r="F29" s="581"/>
    </row>
    <row r="30" spans="1:6" x14ac:dyDescent="0.25">
      <c r="A30" s="172"/>
      <c r="B30" s="579"/>
      <c r="C30" s="580"/>
      <c r="D30" s="580"/>
      <c r="E30" s="580"/>
      <c r="F30" s="581"/>
    </row>
    <row r="31" spans="1:6" x14ac:dyDescent="0.25">
      <c r="A31" s="172"/>
      <c r="B31" s="579"/>
      <c r="C31" s="580"/>
      <c r="D31" s="580"/>
      <c r="E31" s="580"/>
      <c r="F31" s="581"/>
    </row>
    <row r="32" spans="1:6" x14ac:dyDescent="0.25">
      <c r="A32" s="172"/>
      <c r="B32" s="579"/>
      <c r="C32" s="580"/>
      <c r="D32" s="580"/>
      <c r="E32" s="580"/>
      <c r="F32" s="581"/>
    </row>
    <row r="33" spans="1:6" ht="15.75" thickBot="1" x14ac:dyDescent="0.3">
      <c r="A33" s="57"/>
      <c r="B33" s="573"/>
      <c r="C33" s="574"/>
      <c r="D33" s="574"/>
      <c r="E33" s="574"/>
      <c r="F33" s="575"/>
    </row>
    <row r="34" spans="1:6" ht="15.75" thickBot="1" x14ac:dyDescent="0.3">
      <c r="B34" s="165"/>
      <c r="C34" s="165"/>
      <c r="D34"/>
    </row>
    <row r="35" spans="1:6" ht="26.25" thickBot="1" x14ac:dyDescent="0.3">
      <c r="A35" s="174" t="s">
        <v>238</v>
      </c>
      <c r="B35" s="175" t="s">
        <v>239</v>
      </c>
      <c r="C35" s="176" t="s">
        <v>240</v>
      </c>
      <c r="D35" s="597" t="s">
        <v>241</v>
      </c>
      <c r="E35" s="598"/>
      <c r="F35" s="599"/>
    </row>
    <row r="36" spans="1:6" x14ac:dyDescent="0.25">
      <c r="A36" s="177"/>
      <c r="B36" s="178"/>
      <c r="C36" s="179"/>
      <c r="D36" s="600"/>
      <c r="E36" s="601"/>
      <c r="F36" s="602"/>
    </row>
    <row r="37" spans="1:6" x14ac:dyDescent="0.25">
      <c r="A37" s="180" t="s">
        <v>242</v>
      </c>
      <c r="B37" s="181"/>
      <c r="C37" s="182"/>
      <c r="D37" s="557"/>
      <c r="E37" s="558"/>
      <c r="F37" s="559"/>
    </row>
    <row r="38" spans="1:6" x14ac:dyDescent="0.25">
      <c r="A38" s="183" t="s">
        <v>243</v>
      </c>
      <c r="B38" s="181" t="s">
        <v>244</v>
      </c>
      <c r="C38" s="182"/>
      <c r="D38" s="557"/>
      <c r="E38" s="558"/>
      <c r="F38" s="559"/>
    </row>
    <row r="39" spans="1:6" x14ac:dyDescent="0.25">
      <c r="A39" s="183" t="s">
        <v>245</v>
      </c>
      <c r="B39" s="181" t="s">
        <v>244</v>
      </c>
      <c r="C39" s="182"/>
      <c r="D39" s="554"/>
      <c r="E39" s="558"/>
      <c r="F39" s="559"/>
    </row>
    <row r="40" spans="1:6" x14ac:dyDescent="0.25">
      <c r="A40" s="183" t="s">
        <v>246</v>
      </c>
      <c r="B40" s="181" t="s">
        <v>244</v>
      </c>
      <c r="C40" s="182"/>
      <c r="D40" s="557"/>
      <c r="E40" s="558"/>
      <c r="F40" s="559"/>
    </row>
    <row r="41" spans="1:6" x14ac:dyDescent="0.25">
      <c r="A41" s="183" t="s">
        <v>52</v>
      </c>
      <c r="B41" s="181"/>
      <c r="C41" s="182"/>
      <c r="D41" s="557"/>
      <c r="E41" s="558"/>
      <c r="F41" s="559"/>
    </row>
    <row r="42" spans="1:6" x14ac:dyDescent="0.25">
      <c r="A42" s="180" t="s">
        <v>247</v>
      </c>
      <c r="B42" s="181"/>
      <c r="C42" s="182"/>
      <c r="D42" s="557"/>
      <c r="E42" s="558"/>
      <c r="F42" s="559"/>
    </row>
    <row r="43" spans="1:6" x14ac:dyDescent="0.25">
      <c r="A43" s="183" t="s">
        <v>248</v>
      </c>
      <c r="B43" s="181"/>
      <c r="C43" s="182" t="s">
        <v>244</v>
      </c>
      <c r="D43" s="557"/>
      <c r="E43" s="558"/>
      <c r="F43" s="559"/>
    </row>
    <row r="44" spans="1:6" x14ac:dyDescent="0.25">
      <c r="A44" s="183" t="s">
        <v>249</v>
      </c>
      <c r="B44" s="181"/>
      <c r="C44" s="182" t="s">
        <v>244</v>
      </c>
      <c r="D44" s="557"/>
      <c r="E44" s="558"/>
      <c r="F44" s="559"/>
    </row>
    <row r="45" spans="1:6" x14ac:dyDescent="0.25">
      <c r="A45" s="183" t="s">
        <v>250</v>
      </c>
      <c r="B45" s="181" t="s">
        <v>244</v>
      </c>
      <c r="C45" s="182"/>
      <c r="D45" s="557"/>
      <c r="E45" s="558"/>
      <c r="F45" s="559"/>
    </row>
    <row r="46" spans="1:6" ht="15.75" thickBot="1" x14ac:dyDescent="0.3">
      <c r="A46" s="184" t="s">
        <v>52</v>
      </c>
      <c r="B46" s="185"/>
      <c r="C46" s="186"/>
      <c r="D46" s="594"/>
      <c r="E46" s="595"/>
      <c r="F46" s="596"/>
    </row>
    <row r="47" spans="1:6" x14ac:dyDescent="0.25">
      <c r="A47" s="171"/>
      <c r="B47" s="165"/>
      <c r="C47" s="165"/>
      <c r="D47"/>
    </row>
    <row r="48" spans="1:6" ht="15.75" thickBot="1" x14ac:dyDescent="0.3">
      <c r="B48" s="165"/>
      <c r="C48" s="165"/>
      <c r="D48"/>
    </row>
    <row r="49" spans="1:6" ht="26.25" x14ac:dyDescent="0.25">
      <c r="A49" s="173" t="s">
        <v>251</v>
      </c>
      <c r="B49" s="563"/>
      <c r="C49" s="564"/>
      <c r="D49" s="564"/>
      <c r="E49" s="564"/>
      <c r="F49" s="565"/>
    </row>
    <row r="50" spans="1:6" x14ac:dyDescent="0.25">
      <c r="A50" s="57"/>
      <c r="B50" s="566"/>
      <c r="C50" s="567"/>
      <c r="D50" s="567"/>
      <c r="E50" s="567"/>
      <c r="F50" s="568"/>
    </row>
    <row r="51" spans="1:6" x14ac:dyDescent="0.25">
      <c r="A51" s="57"/>
      <c r="B51" s="566"/>
      <c r="C51" s="567"/>
      <c r="D51" s="567"/>
      <c r="E51" s="567"/>
      <c r="F51" s="568"/>
    </row>
    <row r="52" spans="1:6" x14ac:dyDescent="0.25">
      <c r="A52" s="57"/>
      <c r="B52" s="566"/>
      <c r="C52" s="567"/>
      <c r="D52" s="567"/>
      <c r="E52" s="567"/>
      <c r="F52" s="568"/>
    </row>
    <row r="53" spans="1:6" x14ac:dyDescent="0.25">
      <c r="A53" s="57"/>
      <c r="B53" s="566"/>
      <c r="C53" s="567"/>
      <c r="D53" s="567"/>
      <c r="E53" s="567"/>
      <c r="F53" s="568"/>
    </row>
    <row r="54" spans="1:6" ht="15.75" thickBot="1" x14ac:dyDescent="0.3">
      <c r="B54" s="569"/>
      <c r="C54" s="570"/>
      <c r="D54" s="570"/>
      <c r="E54" s="570"/>
      <c r="F54" s="571"/>
    </row>
    <row r="55" spans="1:6" ht="15.75" thickBot="1" x14ac:dyDescent="0.3">
      <c r="B55" s="572"/>
      <c r="C55" s="572"/>
      <c r="D55" s="572"/>
      <c r="E55" s="572"/>
      <c r="F55" s="572"/>
    </row>
    <row r="56" spans="1:6" x14ac:dyDescent="0.25">
      <c r="A56" s="57" t="s">
        <v>252</v>
      </c>
      <c r="B56" s="588"/>
      <c r="C56" s="589"/>
      <c r="D56" s="589"/>
      <c r="E56" s="589"/>
      <c r="F56" s="590"/>
    </row>
    <row r="57" spans="1:6" x14ac:dyDescent="0.25">
      <c r="A57" s="57" t="s">
        <v>253</v>
      </c>
      <c r="B57" s="591"/>
      <c r="C57" s="592"/>
      <c r="D57" s="592"/>
      <c r="E57" s="592"/>
      <c r="F57" s="593"/>
    </row>
    <row r="58" spans="1:6" ht="15.75" thickBot="1" x14ac:dyDescent="0.3">
      <c r="A58" s="57" t="s">
        <v>232</v>
      </c>
      <c r="B58" s="539"/>
      <c r="C58" s="540"/>
      <c r="D58" s="540"/>
      <c r="E58" s="540"/>
      <c r="F58" s="541"/>
    </row>
    <row r="59" spans="1:6" ht="15.75" thickBot="1" x14ac:dyDescent="0.3">
      <c r="A59" s="57"/>
      <c r="B59" s="187"/>
      <c r="C59" s="187"/>
      <c r="D59" s="187"/>
      <c r="E59" s="187"/>
      <c r="F59" s="187"/>
    </row>
    <row r="60" spans="1:6" x14ac:dyDescent="0.25">
      <c r="A60" s="57" t="s">
        <v>254</v>
      </c>
      <c r="B60" s="560"/>
      <c r="C60" s="561"/>
      <c r="D60" s="561"/>
      <c r="E60" s="561"/>
      <c r="F60" s="562"/>
    </row>
    <row r="61" spans="1:6" ht="25.5" x14ac:dyDescent="0.25">
      <c r="A61" s="172" t="s">
        <v>255</v>
      </c>
      <c r="B61" s="554"/>
      <c r="C61" s="555"/>
      <c r="D61" s="555"/>
      <c r="E61" s="555"/>
      <c r="F61" s="556"/>
    </row>
    <row r="62" spans="1:6" x14ac:dyDescent="0.25">
      <c r="B62" s="554"/>
      <c r="C62" s="555"/>
      <c r="D62" s="555"/>
      <c r="E62" s="555"/>
      <c r="F62" s="556"/>
    </row>
    <row r="63" spans="1:6" x14ac:dyDescent="0.25">
      <c r="B63" s="554"/>
      <c r="C63" s="555"/>
      <c r="D63" s="555"/>
      <c r="E63" s="555"/>
      <c r="F63" s="556"/>
    </row>
    <row r="64" spans="1:6" x14ac:dyDescent="0.25">
      <c r="B64" s="554"/>
      <c r="C64" s="555"/>
      <c r="D64" s="555"/>
      <c r="E64" s="555"/>
      <c r="F64" s="556"/>
    </row>
    <row r="65" spans="1:6" x14ac:dyDescent="0.25">
      <c r="B65" s="554"/>
      <c r="C65" s="555"/>
      <c r="D65" s="555"/>
      <c r="E65" s="555"/>
      <c r="F65" s="556"/>
    </row>
    <row r="66" spans="1:6" x14ac:dyDescent="0.25">
      <c r="B66" s="554"/>
      <c r="C66" s="555"/>
      <c r="D66" s="555"/>
      <c r="E66" s="555"/>
      <c r="F66" s="556"/>
    </row>
    <row r="67" spans="1:6" ht="15.75" thickBot="1" x14ac:dyDescent="0.3">
      <c r="B67" s="539"/>
      <c r="C67" s="540"/>
      <c r="D67" s="540"/>
      <c r="E67" s="540"/>
      <c r="F67" s="541"/>
    </row>
    <row r="68" spans="1:6" x14ac:dyDescent="0.25">
      <c r="B68" s="165"/>
      <c r="C68" s="165"/>
      <c r="D68"/>
    </row>
    <row r="69" spans="1:6" x14ac:dyDescent="0.25">
      <c r="B69" s="165"/>
      <c r="C69" s="165"/>
      <c r="D69"/>
    </row>
    <row r="70" spans="1:6" x14ac:dyDescent="0.25">
      <c r="B70" s="165"/>
      <c r="C70" s="165"/>
      <c r="D70"/>
    </row>
    <row r="71" spans="1:6" x14ac:dyDescent="0.25">
      <c r="B71" s="165"/>
      <c r="C71" s="165"/>
      <c r="D71"/>
    </row>
    <row r="72" spans="1:6" x14ac:dyDescent="0.25">
      <c r="B72" s="165"/>
      <c r="C72" s="165"/>
      <c r="D72"/>
    </row>
    <row r="73" spans="1:6" x14ac:dyDescent="0.25">
      <c r="B73" s="165"/>
      <c r="C73" s="165"/>
      <c r="D73"/>
    </row>
    <row r="74" spans="1:6" x14ac:dyDescent="0.25">
      <c r="B74" s="165"/>
      <c r="C74" s="165"/>
      <c r="D74"/>
    </row>
    <row r="75" spans="1:6" x14ac:dyDescent="0.25">
      <c r="A75" s="171" t="s">
        <v>257</v>
      </c>
      <c r="B75" s="171" t="s">
        <v>256</v>
      </c>
      <c r="C75" s="165"/>
      <c r="D75"/>
    </row>
    <row r="76" spans="1:6" x14ac:dyDescent="0.25">
      <c r="B76" s="165"/>
      <c r="C76" s="165"/>
      <c r="D76"/>
    </row>
  </sheetData>
  <mergeCells count="47">
    <mergeCell ref="B4:E4"/>
    <mergeCell ref="B6:E7"/>
    <mergeCell ref="B56:F56"/>
    <mergeCell ref="B57:F57"/>
    <mergeCell ref="B58:F58"/>
    <mergeCell ref="B30:F30"/>
    <mergeCell ref="B31:F31"/>
    <mergeCell ref="B32:F32"/>
    <mergeCell ref="D46:F46"/>
    <mergeCell ref="D35:F35"/>
    <mergeCell ref="D36:F36"/>
    <mergeCell ref="D37:F37"/>
    <mergeCell ref="D38:F38"/>
    <mergeCell ref="D39:F39"/>
    <mergeCell ref="D40:F40"/>
    <mergeCell ref="B60:F60"/>
    <mergeCell ref="B49:F54"/>
    <mergeCell ref="B55:F55"/>
    <mergeCell ref="B33:F33"/>
    <mergeCell ref="B16:F16"/>
    <mergeCell ref="B17:F17"/>
    <mergeCell ref="B18:F18"/>
    <mergeCell ref="B19:F19"/>
    <mergeCell ref="B20:F20"/>
    <mergeCell ref="B21:F21"/>
    <mergeCell ref="B22:F22"/>
    <mergeCell ref="B23:F23"/>
    <mergeCell ref="B25:F25"/>
    <mergeCell ref="B27:F27"/>
    <mergeCell ref="B28:F28"/>
    <mergeCell ref="B29:F29"/>
    <mergeCell ref="B67:F67"/>
    <mergeCell ref="B11:D11"/>
    <mergeCell ref="B12:D12"/>
    <mergeCell ref="B13:D13"/>
    <mergeCell ref="B14:D14"/>
    <mergeCell ref="B61:F61"/>
    <mergeCell ref="B62:F62"/>
    <mergeCell ref="B63:F63"/>
    <mergeCell ref="B64:F64"/>
    <mergeCell ref="B65:F65"/>
    <mergeCell ref="B66:F66"/>
    <mergeCell ref="D41:F41"/>
    <mergeCell ref="D42:F42"/>
    <mergeCell ref="D43:F43"/>
    <mergeCell ref="D44:F44"/>
    <mergeCell ref="D45:F45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22</vt:i4>
      </vt:variant>
      <vt:variant>
        <vt:lpstr>Plages nommées</vt:lpstr>
      </vt:variant>
      <vt:variant>
        <vt:i4>1</vt:i4>
      </vt:variant>
    </vt:vector>
  </HeadingPairs>
  <TitlesOfParts>
    <vt:vector size="23" baseType="lpstr">
      <vt:lpstr>Fonctions principales</vt:lpstr>
      <vt:lpstr>Fonctions complémentaires</vt:lpstr>
      <vt:lpstr>Fonctions contraintes</vt:lpstr>
      <vt:lpstr>Matrice Morphologique</vt:lpstr>
      <vt:lpstr>Tableau Synthèse des concepts</vt:lpstr>
      <vt:lpstr>Matrice de Pugh</vt:lpstr>
      <vt:lpstr>Crit&amp;Bar+Résultat+Matr décision</vt:lpstr>
      <vt:lpstr>Matrice de décision</vt:lpstr>
      <vt:lpstr>Revue de Design - Données</vt:lpstr>
      <vt:lpstr>Revue de Design - Généralités</vt:lpstr>
      <vt:lpstr>RdD - Fonctions principales</vt:lpstr>
      <vt:lpstr>RdD - Fonctions complémentaires</vt:lpstr>
      <vt:lpstr>RdD - Fonctions contraintes</vt:lpstr>
      <vt:lpstr>Analyse de risques</vt:lpstr>
      <vt:lpstr>Test PRÉ-PROTOTYPE - PROTOTYPE</vt:lpstr>
      <vt:lpstr>Test T-12.0</vt:lpstr>
      <vt:lpstr>Test T-12.1</vt:lpstr>
      <vt:lpstr>Test T-12.2</vt:lpstr>
      <vt:lpstr>Test T-15.0</vt:lpstr>
      <vt:lpstr>Test T-100</vt:lpstr>
      <vt:lpstr>Fiche technique</vt:lpstr>
      <vt:lpstr>Sheet2</vt:lpstr>
      <vt:lpstr>'Crit&amp;Bar+Résultat+Matr décision'!Zone_d_impression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Ramez Zalat</dc:creator>
  <cp:lastModifiedBy>R_Zalat</cp:lastModifiedBy>
  <cp:lastPrinted>2021-02-26T22:51:48Z</cp:lastPrinted>
  <dcterms:created xsi:type="dcterms:W3CDTF">2017-01-03T05:51:16Z</dcterms:created>
  <dcterms:modified xsi:type="dcterms:W3CDTF">2023-01-09T06:42:58Z</dcterms:modified>
</cp:coreProperties>
</file>